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040" windowWidth="11712" windowHeight="5472" activeTab="3"/>
  </bookViews>
  <sheets>
    <sheet name="Input" sheetId="3" r:id="rId1"/>
    <sheet name="Improvements" sheetId="4" r:id="rId2"/>
    <sheet name="Metrics" sheetId="1" r:id="rId3"/>
    <sheet name="Matrix" sheetId="2" r:id="rId4"/>
  </sheets>
  <calcPr calcId="125725"/>
</workbook>
</file>

<file path=xl/calcChain.xml><?xml version="1.0" encoding="utf-8"?>
<calcChain xmlns="http://schemas.openxmlformats.org/spreadsheetml/2006/main">
  <c r="C3" i="4"/>
  <c r="C4"/>
  <c r="C5"/>
  <c r="C6"/>
  <c r="C7"/>
  <c r="C8"/>
  <c r="C9"/>
  <c r="C10"/>
  <c r="C11"/>
  <c r="C12"/>
  <c r="C13"/>
  <c r="C14"/>
  <c r="C15"/>
  <c r="C16"/>
  <c r="C17"/>
  <c r="C18"/>
  <c r="C19"/>
  <c r="C20"/>
  <c r="C21"/>
  <c r="C22"/>
  <c r="C23"/>
  <c r="C24"/>
  <c r="C25"/>
  <c r="C26"/>
  <c r="C27"/>
  <c r="C28"/>
  <c r="C29"/>
  <c r="C30"/>
  <c r="C31"/>
  <c r="C32"/>
  <c r="C33"/>
  <c r="C34"/>
  <c r="C35"/>
  <c r="C36"/>
  <c r="C37"/>
  <c r="C38"/>
  <c r="C39"/>
  <c r="C40"/>
  <c r="C41"/>
  <c r="C42"/>
  <c r="C6" i="2"/>
  <c r="M13"/>
  <c r="D2" i="1"/>
  <c r="D3"/>
  <c r="D4"/>
  <c r="D5"/>
  <c r="D6"/>
  <c r="D7"/>
  <c r="D8"/>
  <c r="D9"/>
  <c r="D10"/>
  <c r="D11"/>
  <c r="D12"/>
  <c r="D13"/>
  <c r="D14"/>
  <c r="D15"/>
  <c r="D16"/>
  <c r="D17"/>
  <c r="D18"/>
  <c r="D19"/>
  <c r="D20"/>
  <c r="D21"/>
  <c r="D22"/>
  <c r="D23"/>
  <c r="D24"/>
  <c r="D25"/>
  <c r="D26"/>
  <c r="D27"/>
  <c r="D28"/>
  <c r="D29"/>
  <c r="D30"/>
  <c r="D31"/>
  <c r="D32"/>
  <c r="D33"/>
  <c r="D34"/>
  <c r="D35"/>
  <c r="D36"/>
  <c r="D37"/>
  <c r="D38"/>
  <c r="D39"/>
  <c r="D40"/>
  <c r="D6" i="2" l="1"/>
  <c r="E6" s="1"/>
  <c r="F3" i="4" s="1"/>
  <c r="C7" i="2" l="1"/>
  <c r="J3" i="4"/>
  <c r="G3"/>
  <c r="G9" s="1"/>
  <c r="E15" i="3" s="1"/>
  <c r="D7" i="2" l="1"/>
  <c r="E7" s="1"/>
  <c r="F4" i="4" s="1"/>
  <c r="J4" l="1"/>
  <c r="G10" s="1"/>
  <c r="E16" i="3" s="1"/>
  <c r="G4" i="4"/>
  <c r="C8" i="2"/>
  <c r="D8" l="1"/>
  <c r="E8" s="1"/>
  <c r="F5" i="4" s="1"/>
  <c r="J5" l="1"/>
  <c r="G5"/>
  <c r="C9" i="2"/>
  <c r="G11" i="4" l="1"/>
  <c r="E17" i="3" s="1"/>
  <c r="D9" i="2"/>
  <c r="E9" s="1"/>
  <c r="F6" i="4" s="1"/>
  <c r="J6" l="1"/>
  <c r="G12" s="1"/>
  <c r="E18" i="3" s="1"/>
  <c r="G6" i="4"/>
  <c r="C10" i="2"/>
  <c r="D10" s="1"/>
  <c r="E10" s="1"/>
  <c r="F7" i="4" s="1"/>
  <c r="G7" s="1"/>
  <c r="F19" i="3" s="1"/>
</calcChain>
</file>

<file path=xl/comments1.xml><?xml version="1.0" encoding="utf-8"?>
<comments xmlns="http://schemas.openxmlformats.org/spreadsheetml/2006/main">
  <authors>
    <author>Geoff Tennant</author>
  </authors>
  <commentList>
    <comment ref="H3" authorId="0">
      <text>
        <r>
          <rPr>
            <b/>
            <sz val="8"/>
            <color indexed="81"/>
            <rFont val="Tahoma"/>
            <family val="2"/>
          </rPr>
          <t>The original 39x39 contradiction matrix from the work of Genrich Altshuller resides in the public domain.
This copy is built from several sources and whilst the matrix is not copyright, this instantiation of it is.
If you intend to copy or distribute this version, please leave this page intact.
THANKS!</t>
        </r>
      </text>
    </comment>
    <comment ref="G5" authorId="0">
      <text>
        <r>
          <rPr>
            <b/>
            <sz val="8"/>
            <color indexed="81"/>
            <rFont val="Tahoma"/>
            <family val="2"/>
          </rPr>
          <t>For educational purposes only. No warrantees either expressed or implied!
Copyright and may not be used for commercial purposes. 
Errors? Comments?
Please send an email to gtennant@mulbury.com
THANKS!</t>
        </r>
      </text>
    </comment>
  </commentList>
</comments>
</file>

<file path=xl/sharedStrings.xml><?xml version="1.0" encoding="utf-8"?>
<sst xmlns="http://schemas.openxmlformats.org/spreadsheetml/2006/main" count="1385" uniqueCount="1145">
  <si>
    <t>Lookup</t>
  </si>
  <si>
    <t>All</t>
  </si>
  <si>
    <t>8,15,29,34</t>
  </si>
  <si>
    <t>2,26,29,40</t>
  </si>
  <si>
    <t>10</t>
  </si>
  <si>
    <t xml:space="preserve">15,8,29,34 </t>
  </si>
  <si>
    <t>29,17,38,34</t>
  </si>
  <si>
    <t>29,2,40,28</t>
  </si>
  <si>
    <t>2,8,15,38</t>
  </si>
  <si>
    <t>8,10,18,37</t>
  </si>
  <si>
    <t>10,1,29,35</t>
  </si>
  <si>
    <t>35,30,13,2</t>
  </si>
  <si>
    <t>5,35,14,2</t>
  </si>
  <si>
    <t>8,10,19,35</t>
  </si>
  <si>
    <t>2,17,29,4</t>
  </si>
  <si>
    <t>2,28,13,38</t>
  </si>
  <si>
    <t>8,1,37,18</t>
  </si>
  <si>
    <t xml:space="preserve">35,28,40,29  </t>
  </si>
  <si>
    <t xml:space="preserve">30,2,14,18    </t>
  </si>
  <si>
    <t>35,10,19,14</t>
  </si>
  <si>
    <t>18,13,1,28</t>
  </si>
  <si>
    <t>14,15,18,4</t>
  </si>
  <si>
    <t>1,7,4,35</t>
  </si>
  <si>
    <t>19,14</t>
  </si>
  <si>
    <t>13,14,8</t>
  </si>
  <si>
    <t>17,19,9,36</t>
  </si>
  <si>
    <t>26,7,9,39</t>
  </si>
  <si>
    <t>35,8,2,14</t>
  </si>
  <si>
    <t>28,10</t>
  </si>
  <si>
    <t>15,17,4</t>
  </si>
  <si>
    <t>1,7,4,17</t>
  </si>
  <si>
    <t>29,30,34</t>
  </si>
  <si>
    <t>17,7,10,40</t>
  </si>
  <si>
    <t>1,18,36,37</t>
  </si>
  <si>
    <t>7,17,4,35</t>
  </si>
  <si>
    <t>7,14,17,4</t>
  </si>
  <si>
    <t>7,29,34</t>
  </si>
  <si>
    <t>15,9,12,37</t>
  </si>
  <si>
    <t>2,36,18,37</t>
  </si>
  <si>
    <t>13,4,8</t>
  </si>
  <si>
    <t>29,30,4,34</t>
  </si>
  <si>
    <t>29,4,38,34</t>
  </si>
  <si>
    <t>13,28,15,12</t>
  </si>
  <si>
    <t>17,10,4</t>
  </si>
  <si>
    <t>19,30,35,2</t>
  </si>
  <si>
    <t>1,18,35,36</t>
  </si>
  <si>
    <t>15,35,36,37</t>
  </si>
  <si>
    <t>13,28,15,19</t>
  </si>
  <si>
    <t>2,18,37</t>
  </si>
  <si>
    <t>10,36,37,40</t>
  </si>
  <si>
    <t>8,10,29,40</t>
  </si>
  <si>
    <t>21,35,2,39</t>
  </si>
  <si>
    <t>1,8,40,15</t>
  </si>
  <si>
    <t>19,5,34,31</t>
  </si>
  <si>
    <t>36,22,6,38</t>
  </si>
  <si>
    <t>19,1,32</t>
  </si>
  <si>
    <t>12,18,28,31</t>
  </si>
  <si>
    <t>13,29,10,18</t>
  </si>
  <si>
    <t>15,10,26,3</t>
  </si>
  <si>
    <t>26,39,1,40</t>
  </si>
  <si>
    <t>40,26,27,1</t>
  </si>
  <si>
    <t>6,27,19,16</t>
  </si>
  <si>
    <t>22,35,32</t>
  </si>
  <si>
    <t>2,35,32</t>
  </si>
  <si>
    <t>19,9,6,27</t>
  </si>
  <si>
    <t>35,10,36</t>
  </si>
  <si>
    <t>29,34,5,4</t>
  </si>
  <si>
    <t>13,15,1,28</t>
  </si>
  <si>
    <t>1,15,8,35</t>
  </si>
  <si>
    <t>2,19,9</t>
  </si>
  <si>
    <t>15,19,9</t>
  </si>
  <si>
    <t>19,32,16</t>
  </si>
  <si>
    <t>12,28</t>
  </si>
  <si>
    <t>35,1,14,16</t>
  </si>
  <si>
    <t>13,14,10,7</t>
  </si>
  <si>
    <t>15,14,28,26</t>
  </si>
  <si>
    <t>1,40,35</t>
  </si>
  <si>
    <t>10,15,36,28</t>
  </si>
  <si>
    <t>5,34,4,10</t>
  </si>
  <si>
    <t>2,11,13</t>
  </si>
  <si>
    <t>3,34,40,29</t>
  </si>
  <si>
    <t>3,17,19</t>
  </si>
  <si>
    <t>3,35,39,18</t>
  </si>
  <si>
    <t>19,32,26</t>
  </si>
  <si>
    <t>15,19,25</t>
  </si>
  <si>
    <t>10,15,36,37</t>
  </si>
  <si>
    <t>9,40,28</t>
  </si>
  <si>
    <t>35,38</t>
  </si>
  <si>
    <t>6,35,10</t>
  </si>
  <si>
    <t>14,4,15,22</t>
  </si>
  <si>
    <t>28,10,19,39</t>
  </si>
  <si>
    <t>10,15,14,7</t>
  </si>
  <si>
    <t>10,2,19,30</t>
  </si>
  <si>
    <t>34,39,40,18</t>
  </si>
  <si>
    <t>2,13,10</t>
  </si>
  <si>
    <t>35,13,18</t>
  </si>
  <si>
    <t>35,24</t>
  </si>
  <si>
    <t>7,2,35</t>
  </si>
  <si>
    <t>34,28,35,40</t>
  </si>
  <si>
    <t>9,14,17,15</t>
  </si>
  <si>
    <t>35,34,38</t>
  </si>
  <si>
    <t>35,6,4</t>
  </si>
  <si>
    <t>6,35,36</t>
  </si>
  <si>
    <t>35,15,34,18</t>
  </si>
  <si>
    <t>33,15,28,18</t>
  </si>
  <si>
    <t>8,13,26,14</t>
  </si>
  <si>
    <t>3,35,5</t>
  </si>
  <si>
    <t>2,28,36,30</t>
  </si>
  <si>
    <t>10,13,19</t>
  </si>
  <si>
    <t>rd</t>
  </si>
  <si>
    <t>th</t>
  </si>
  <si>
    <t>nd</t>
  </si>
  <si>
    <t>st</t>
  </si>
  <si>
    <t>8,15,35,</t>
  </si>
  <si>
    <t>36,35,21</t>
  </si>
  <si>
    <t>35,10,37,40</t>
  </si>
  <si>
    <t>10,35,21,16</t>
  </si>
  <si>
    <t>10,18,3,14</t>
  </si>
  <si>
    <t>19,2,16</t>
  </si>
  <si>
    <t>35,10,3,21</t>
  </si>
  <si>
    <t>26,19,6</t>
  </si>
  <si>
    <t>16,26,21,2</t>
  </si>
  <si>
    <t>36,37</t>
  </si>
  <si>
    <t>1,8,35</t>
  </si>
  <si>
    <t>1,14,35</t>
  </si>
  <si>
    <t>6,35,36,37</t>
  </si>
  <si>
    <t>24,35</t>
  </si>
  <si>
    <t>6,18,38,40</t>
  </si>
  <si>
    <t>18,21,11</t>
  </si>
  <si>
    <t>10,14,35,40</t>
  </si>
  <si>
    <t>13,10,29,14</t>
  </si>
  <si>
    <t>1,8,10,29</t>
  </si>
  <si>
    <t>13,14,15,7</t>
  </si>
  <si>
    <t>5,34,29,4</t>
  </si>
  <si>
    <t>1,15,29,4</t>
  </si>
  <si>
    <t>35,15,18,34</t>
  </si>
  <si>
    <t>10,35,40,34</t>
  </si>
  <si>
    <t>35,4,15,10</t>
  </si>
  <si>
    <t>1,35,19,39</t>
  </si>
  <si>
    <t>1,8,15,34</t>
  </si>
  <si>
    <t>39,37,35</t>
  </si>
  <si>
    <t>11,2,13,39</t>
  </si>
  <si>
    <t>2,38</t>
  </si>
  <si>
    <t>28,10,1,39</t>
  </si>
  <si>
    <t>28,33,1,18</t>
  </si>
  <si>
    <t>35,10,21</t>
  </si>
  <si>
    <t>35,33,2,40</t>
  </si>
  <si>
    <t>28,27,18,40</t>
  </si>
  <si>
    <t>28,2,10,27</t>
  </si>
  <si>
    <t>8,35,29,34</t>
  </si>
  <si>
    <t>3,15,40,14</t>
  </si>
  <si>
    <t>9,14,15,7</t>
  </si>
  <si>
    <t>8,3,26,14</t>
  </si>
  <si>
    <t>35,10,14,27</t>
  </si>
  <si>
    <t>9,18,3,40</t>
  </si>
  <si>
    <t>5,34,31,35</t>
  </si>
  <si>
    <t>6,3</t>
  </si>
  <si>
    <t>6,35,4</t>
  </si>
  <si>
    <t>3,19,35,5</t>
  </si>
  <si>
    <t>19,2</t>
  </si>
  <si>
    <t>19,3,27</t>
  </si>
  <si>
    <t>2,27,19,6</t>
  </si>
  <si>
    <t>1,10,35</t>
  </si>
  <si>
    <t>2,10,19,30</t>
  </si>
  <si>
    <t>6,29,4,38</t>
  </si>
  <si>
    <t>28,19,32,22</t>
  </si>
  <si>
    <t>10,15,19</t>
  </si>
  <si>
    <t>3,35,38,18</t>
  </si>
  <si>
    <t>2,15,16</t>
  </si>
  <si>
    <t>35,39,38</t>
  </si>
  <si>
    <t>34,39,10,18</t>
  </si>
  <si>
    <t>28,30,36,2</t>
  </si>
  <si>
    <t>35,39,19,2</t>
  </si>
  <si>
    <t>19,32,35</t>
  </si>
  <si>
    <t>3,25</t>
  </si>
  <si>
    <t>15,32,19,13</t>
  </si>
  <si>
    <t>35,12,34,31</t>
  </si>
  <si>
    <t>8,35,24</t>
  </si>
  <si>
    <t>19,32</t>
  </si>
  <si>
    <t>8,15,35,38</t>
  </si>
  <si>
    <t>19,17,10</t>
  </si>
  <si>
    <t>14,24,10,37</t>
  </si>
  <si>
    <t>18,19,28,1</t>
  </si>
  <si>
    <t>1,16,36,37</t>
  </si>
  <si>
    <t>4,6,2</t>
  </si>
  <si>
    <t>32,35,27,31</t>
  </si>
  <si>
    <t>10,26,35,28</t>
  </si>
  <si>
    <t>19,10,35,38</t>
  </si>
  <si>
    <t>2,14,17,25</t>
  </si>
  <si>
    <t>6,19,37,18</t>
  </si>
  <si>
    <t>14,2,39,6</t>
  </si>
  <si>
    <t>21,17,35,38</t>
  </si>
  <si>
    <t>13,16,1,6</t>
  </si>
  <si>
    <t>12,22,15,24</t>
  </si>
  <si>
    <t>35,29,3,5</t>
  </si>
  <si>
    <t>2,14,30,40</t>
  </si>
  <si>
    <t>35,28,31,40</t>
  </si>
  <si>
    <t>28,27,3,18</t>
  </si>
  <si>
    <t>27,16,18,38</t>
  </si>
  <si>
    <t>21,36,29,31</t>
  </si>
  <si>
    <t>13,1</t>
  </si>
  <si>
    <t>35,24,18,5</t>
  </si>
  <si>
    <t>1,6</t>
  </si>
  <si>
    <t>14</t>
  </si>
  <si>
    <t>35</t>
  </si>
  <si>
    <t>16</t>
  </si>
  <si>
    <t>32</t>
  </si>
  <si>
    <t>14,10,34,17</t>
  </si>
  <si>
    <t>35,27</t>
  </si>
  <si>
    <t>29,3,28,10</t>
  </si>
  <si>
    <t>20,10,28,18</t>
  </si>
  <si>
    <t>28,20,10,16</t>
  </si>
  <si>
    <t>35,28,21,18</t>
  </si>
  <si>
    <t>19,1,26,17</t>
  </si>
  <si>
    <t>35,38,19,18</t>
  </si>
  <si>
    <t>15,32,35</t>
  </si>
  <si>
    <t>29,10,27</t>
  </si>
  <si>
    <t>3,35,10,40</t>
  </si>
  <si>
    <t>3,35,31</t>
  </si>
  <si>
    <t>3,17,30,39</t>
  </si>
  <si>
    <t>1,19</t>
  </si>
  <si>
    <t>34,23,16,18</t>
  </si>
  <si>
    <t>10,40,16</t>
  </si>
  <si>
    <t>11,3</t>
  </si>
  <si>
    <t>11,2,13</t>
  </si>
  <si>
    <t>34,27,6,40</t>
  </si>
  <si>
    <t>19,35,3,10</t>
  </si>
  <si>
    <t>19,21,11,27</t>
  </si>
  <si>
    <t>13</t>
  </si>
  <si>
    <t>3,27,16</t>
  </si>
  <si>
    <t>3</t>
  </si>
  <si>
    <t>10,26,24</t>
  </si>
  <si>
    <t>32,19,24</t>
  </si>
  <si>
    <t>11,15,32</t>
  </si>
  <si>
    <t>3,1,32</t>
  </si>
  <si>
    <t>32,30,40</t>
  </si>
  <si>
    <t>18</t>
  </si>
  <si>
    <t>3,27</t>
  </si>
  <si>
    <t>3,27,16,40</t>
  </si>
  <si>
    <t>24</t>
  </si>
  <si>
    <t>3,32</t>
  </si>
  <si>
    <t>22,1,2,35</t>
  </si>
  <si>
    <t>35,24,30,18</t>
  </si>
  <si>
    <t>18,35,37,1</t>
  </si>
  <si>
    <t>22,15,33,28</t>
  </si>
  <si>
    <t>17,1,40,33</t>
  </si>
  <si>
    <t>22,33,35,2</t>
  </si>
  <si>
    <t>15,19</t>
  </si>
  <si>
    <t>1,35,6,27</t>
  </si>
  <si>
    <t>19,1</t>
  </si>
  <si>
    <t>2,21</t>
  </si>
  <si>
    <t>2</t>
  </si>
  <si>
    <t>35,22,18,39</t>
  </si>
  <si>
    <t>2,5,12</t>
  </si>
  <si>
    <t>1,35,11,10</t>
  </si>
  <si>
    <t>1,13,31</t>
  </si>
  <si>
    <t>27,26,1,13</t>
  </si>
  <si>
    <t>5,28,11,29</t>
  </si>
  <si>
    <t>1,26,13</t>
  </si>
  <si>
    <t>35,28,2,24</t>
  </si>
  <si>
    <t>2,5,13,16</t>
  </si>
  <si>
    <t>1,12,26,15</t>
  </si>
  <si>
    <t>15,34,1,16</t>
  </si>
  <si>
    <t>27,9,26,24</t>
  </si>
  <si>
    <t>2,5</t>
  </si>
  <si>
    <t>1,12,34,3</t>
  </si>
  <si>
    <t>1,28,7,10</t>
  </si>
  <si>
    <t>35,1,11,9</t>
  </si>
  <si>
    <t>12,26,1,32</t>
  </si>
  <si>
    <t>1,16,7,4</t>
  </si>
  <si>
    <t>1,13</t>
  </si>
  <si>
    <t>12,26</t>
  </si>
  <si>
    <t>1,35,13</t>
  </si>
  <si>
    <t>1,32,10,25</t>
  </si>
  <si>
    <t>2,13,15</t>
  </si>
  <si>
    <t>7,1,4,16</t>
  </si>
  <si>
    <t>29,15,28,37</t>
  </si>
  <si>
    <t>1,15</t>
  </si>
  <si>
    <t>27,4,1,35</t>
  </si>
  <si>
    <t>1,35,28,37</t>
  </si>
  <si>
    <t>19,1,31</t>
  </si>
  <si>
    <t>27,26,1</t>
  </si>
  <si>
    <t>32,26,12,17</t>
  </si>
  <si>
    <t>35,1,13,11</t>
  </si>
  <si>
    <t>15,29,37,28</t>
  </si>
  <si>
    <t>15,10,37,28</t>
  </si>
  <si>
    <t>15,24,10</t>
  </si>
  <si>
    <t>12,17,28,24</t>
  </si>
  <si>
    <t>2,21,27,1</t>
  </si>
  <si>
    <t>6,28,11,1</t>
  </si>
  <si>
    <t>34,27,25</t>
  </si>
  <si>
    <t>35,18,27,2</t>
  </si>
  <si>
    <t>8,28,1</t>
  </si>
  <si>
    <t>1,34,12,3</t>
  </si>
  <si>
    <t>34,35,7,13</t>
  </si>
  <si>
    <t>27,34,35</t>
  </si>
  <si>
    <t>15,1,24</t>
  </si>
  <si>
    <t>34,21</t>
  </si>
  <si>
    <t>5,12,35,26</t>
  </si>
  <si>
    <t>22,35,18,39</t>
  </si>
  <si>
    <t>35,1,10,28</t>
  </si>
  <si>
    <t>15,1,28</t>
  </si>
  <si>
    <t>1,32,10</t>
  </si>
  <si>
    <t>35,28,6,37</t>
  </si>
  <si>
    <t>12,17,28</t>
  </si>
  <si>
    <t>35,18</t>
  </si>
  <si>
    <t>34,15,10,14</t>
  </si>
  <si>
    <t>2,35,40</t>
  </si>
  <si>
    <t>10,3,18,40</t>
  </si>
  <si>
    <t>23,14,25</t>
  </si>
  <si>
    <t>22,1,18,4</t>
  </si>
  <si>
    <t>10,30,35,40</t>
  </si>
  <si>
    <t>14,26,28,25</t>
  </si>
  <si>
    <t>14,22,19,32</t>
  </si>
  <si>
    <t>32,30</t>
  </si>
  <si>
    <t>12,2,29</t>
  </si>
  <si>
    <t>33,1,18,4</t>
  </si>
  <si>
    <t>13,17,35</t>
  </si>
  <si>
    <t>13,3,35</t>
  </si>
  <si>
    <t>39,3,35,23</t>
  </si>
  <si>
    <t>1,35,32</t>
  </si>
  <si>
    <t>32,3,27</t>
  </si>
  <si>
    <t>19,13,17,24</t>
  </si>
  <si>
    <t>30,14,10,40</t>
  </si>
  <si>
    <t>17,9,15</t>
  </si>
  <si>
    <t>27,3,10</t>
  </si>
  <si>
    <t>10,30,22,40</t>
  </si>
  <si>
    <t>35,19</t>
  </si>
  <si>
    <t>5,19,9,35</t>
  </si>
  <si>
    <t>14,26,9,25</t>
  </si>
  <si>
    <t>13,27,10,35</t>
  </si>
  <si>
    <t>27,3,26</t>
  </si>
  <si>
    <t>19,13,39</t>
  </si>
  <si>
    <t>2,19,6</t>
  </si>
  <si>
    <t>28,35,6,18</t>
  </si>
  <si>
    <t>19,18,36,40</t>
  </si>
  <si>
    <t>22,14,19,32</t>
  </si>
  <si>
    <t>35,1,32</t>
  </si>
  <si>
    <t>30,10,40</t>
  </si>
  <si>
    <t>19,35,39</t>
  </si>
  <si>
    <t>32,35,19</t>
  </si>
  <si>
    <t>19,24,3,14</t>
  </si>
  <si>
    <t>13,15,32</t>
  </si>
  <si>
    <t>32,3,27,16</t>
  </si>
  <si>
    <t>2,19,4,35</t>
  </si>
  <si>
    <t>32,30,21,16</t>
  </si>
  <si>
    <t>2,15,19</t>
  </si>
  <si>
    <t>2,6,34,14</t>
  </si>
  <si>
    <t>13,19</t>
  </si>
  <si>
    <t>19,35,10</t>
  </si>
  <si>
    <t>28,6,35,18</t>
  </si>
  <si>
    <t>19,15,3,17</t>
  </si>
  <si>
    <t>32,1,19</t>
  </si>
  <si>
    <t>32,35,1,15</t>
  </si>
  <si>
    <t>39</t>
  </si>
  <si>
    <t>40</t>
  </si>
  <si>
    <t>22,10,35</t>
  </si>
  <si>
    <t>3,36,37,10</t>
  </si>
  <si>
    <t>37,36,4</t>
  </si>
  <si>
    <t>10,36,14,3</t>
  </si>
  <si>
    <t>10,24,35,19</t>
  </si>
  <si>
    <t>6,28,32</t>
  </si>
  <si>
    <t>3,35</t>
  </si>
  <si>
    <t>22,2,37</t>
  </si>
  <si>
    <t>29,14,2,40</t>
  </si>
  <si>
    <t>29,35,3,5</t>
  </si>
  <si>
    <t>4,10,34,17</t>
  </si>
  <si>
    <t>35,14</t>
  </si>
  <si>
    <t>35,1,16,11</t>
  </si>
  <si>
    <t>22,1,3,35</t>
  </si>
  <si>
    <t>27,4,29,18</t>
  </si>
  <si>
    <t>35,32,15,31</t>
  </si>
  <si>
    <t>35,3,22,5</t>
  </si>
  <si>
    <t>15,2,17,40</t>
  </si>
  <si>
    <t>32,35,13</t>
  </si>
  <si>
    <t>30,18</t>
  </si>
  <si>
    <t>26,10,28</t>
  </si>
  <si>
    <t>26</t>
  </si>
  <si>
    <t>29,3,28,18</t>
  </si>
  <si>
    <t>14,35,34,10</t>
  </si>
  <si>
    <t>11,28</t>
  </si>
  <si>
    <t>28,6,32</t>
  </si>
  <si>
    <t>19,35,10,38</t>
  </si>
  <si>
    <t>2,35,3,25</t>
  </si>
  <si>
    <t>3,27,40</t>
  </si>
  <si>
    <t>19,38,7</t>
  </si>
  <si>
    <t>21,36,39,31</t>
  </si>
  <si>
    <t>35,29,21,18</t>
  </si>
  <si>
    <t>3,17,39</t>
  </si>
  <si>
    <t>3,35,10</t>
  </si>
  <si>
    <t>6,19,28,24</t>
  </si>
  <si>
    <t>19,26</t>
  </si>
  <si>
    <t>19,2,35,32</t>
  </si>
  <si>
    <t>16,6,19</t>
  </si>
  <si>
    <t>1,13,32,15</t>
  </si>
  <si>
    <t>1,6,13</t>
  </si>
  <si>
    <t>19</t>
  </si>
  <si>
    <t>1,19,26,17</t>
  </si>
  <si>
    <t>11,32,13</t>
  </si>
  <si>
    <t>6,1,32</t>
  </si>
  <si>
    <t>1,19,32,13</t>
  </si>
  <si>
    <t>16,6,19,37</t>
  </si>
  <si>
    <t>35,18,24,5</t>
  </si>
  <si>
    <t>34,29,16,18</t>
  </si>
  <si>
    <t>21,11,27,19</t>
  </si>
  <si>
    <t>3,6,32</t>
  </si>
  <si>
    <t>32,2</t>
  </si>
  <si>
    <t>1,24,6,27</t>
  </si>
  <si>
    <t>28,27,12,31</t>
  </si>
  <si>
    <t>1</t>
  </si>
  <si>
    <t>36,23</t>
  </si>
  <si>
    <t>10,2,22,37</t>
  </si>
  <si>
    <t>3,38</t>
  </si>
  <si>
    <t>28,27,18,38</t>
  </si>
  <si>
    <t>10,19</t>
  </si>
  <si>
    <t>35,20,10,6</t>
  </si>
  <si>
    <t>21,11,26,31</t>
  </si>
  <si>
    <t>19,22,31,2</t>
  </si>
  <si>
    <t>10,35,38</t>
  </si>
  <si>
    <t>35,27,2,31</t>
  </si>
  <si>
    <t>19,10</t>
  </si>
  <si>
    <t>10,5,18,32</t>
  </si>
  <si>
    <t>7,18,25</t>
  </si>
  <si>
    <t>10,11,35</t>
  </si>
  <si>
    <t>26,32,27</t>
  </si>
  <si>
    <t>13,32,2</t>
  </si>
  <si>
    <t>21,22,35,2</t>
  </si>
  <si>
    <t>28,27,18,31</t>
  </si>
  <si>
    <t>35,27,2,37</t>
  </si>
  <si>
    <t>35,18,10,39</t>
  </si>
  <si>
    <t>6,3,10,24</t>
  </si>
  <si>
    <t>10,35,29,39</t>
  </si>
  <si>
    <t>10,16,31,28</t>
  </si>
  <si>
    <t>35,31,10,24</t>
  </si>
  <si>
    <t>33,22,19,40</t>
  </si>
  <si>
    <t>24,26,28,32</t>
  </si>
  <si>
    <t>24,28,35</t>
  </si>
  <si>
    <t>10,28</t>
  </si>
  <si>
    <t>22,10,2</t>
  </si>
  <si>
    <t>10,18,32,7</t>
  </si>
  <si>
    <t>15,18,35,10</t>
  </si>
  <si>
    <t>35,38,18,16</t>
  </si>
  <si>
    <t>10,30,4</t>
  </si>
  <si>
    <t>24,34,28,32</t>
  </si>
  <si>
    <t>32,26,28,18</t>
  </si>
  <si>
    <t>35,18,34</t>
  </si>
  <si>
    <t>4,34,19</t>
  </si>
  <si>
    <t>21,28,40,3</t>
  </si>
  <si>
    <t>2,6,32</t>
  </si>
  <si>
    <t>35,33,29,31</t>
  </si>
  <si>
    <t>10,36,23</t>
  </si>
  <si>
    <t>19,24,26,31</t>
  </si>
  <si>
    <t>11,10,35</t>
  </si>
  <si>
    <t>10,29,39,35</t>
  </si>
  <si>
    <t>10,28,23</t>
  </si>
  <si>
    <t>18,3,28,40</t>
  </si>
  <si>
    <t>5,11,1,23</t>
  </si>
  <si>
    <t>11,32,1</t>
  </si>
  <si>
    <t>27,24,2,40</t>
  </si>
  <si>
    <t>32,15,2</t>
  </si>
  <si>
    <t>16,34,31,28</t>
  </si>
  <si>
    <t>13,2,28</t>
  </si>
  <si>
    <t>32,3,11,23</t>
  </si>
  <si>
    <t>28,33,23,26</t>
  </si>
  <si>
    <t>35,10,24,31</t>
  </si>
  <si>
    <t>24,26,28,18</t>
  </si>
  <si>
    <t>33,30</t>
  </si>
  <si>
    <t>26,28,10,18</t>
  </si>
  <si>
    <t>33,22,30,40</t>
  </si>
  <si>
    <t>22,10,1</t>
  </si>
  <si>
    <t>27,35,2,40</t>
  </si>
  <si>
    <t>28,24,22,26</t>
  </si>
  <si>
    <t>26,28,10,36</t>
  </si>
  <si>
    <t>19,22,18</t>
  </si>
  <si>
    <t>2,35,18</t>
  </si>
  <si>
    <t>21,35,2,22</t>
  </si>
  <si>
    <t>10,1,34,29</t>
  </si>
  <si>
    <t>10,21,22</t>
  </si>
  <si>
    <t>3,35,40,39</t>
  </si>
  <si>
    <t>35,2,40,26</t>
  </si>
  <si>
    <t>3,33,39,10</t>
  </si>
  <si>
    <t>4,17,34,26</t>
  </si>
  <si>
    <t>1,4</t>
  </si>
  <si>
    <t>26,10,34</t>
  </si>
  <si>
    <t>15,34,33</t>
  </si>
  <si>
    <t>35,28,34,4</t>
  </si>
  <si>
    <t>29,1,35,27</t>
  </si>
  <si>
    <t>6,35,25,18</t>
  </si>
  <si>
    <t>24,35,2</t>
  </si>
  <si>
    <t>19,35,16,25</t>
  </si>
  <si>
    <t>26,35,10</t>
  </si>
  <si>
    <t>35,32,1</t>
  </si>
  <si>
    <t>32,28,2,24</t>
  </si>
  <si>
    <t>27,22</t>
  </si>
  <si>
    <t>4,28,10,34</t>
  </si>
  <si>
    <t>35,29,25,10</t>
  </si>
  <si>
    <t>27,17,40</t>
  </si>
  <si>
    <t>1,13,17,34</t>
  </si>
  <si>
    <t>1,32,35,23</t>
  </si>
  <si>
    <t>2,25,28,39</t>
  </si>
  <si>
    <t>35,2,10,34</t>
  </si>
  <si>
    <t>2,19</t>
  </si>
  <si>
    <t>2,35,34,27</t>
  </si>
  <si>
    <t>32,1,10</t>
  </si>
  <si>
    <t>2,32,10,25</t>
  </si>
  <si>
    <t>1,11</t>
  </si>
  <si>
    <t>1,32,13,11</t>
  </si>
  <si>
    <t>25,10</t>
  </si>
  <si>
    <t>35,10,2</t>
  </si>
  <si>
    <t>19,17,34</t>
  </si>
  <si>
    <t>15,10,2</t>
  </si>
  <si>
    <t>35,28</t>
  </si>
  <si>
    <t>15,3,29</t>
  </si>
  <si>
    <t>13,35,8,24</t>
  </si>
  <si>
    <t>13,35,2</t>
  </si>
  <si>
    <t>35,11,22,31</t>
  </si>
  <si>
    <t>20,19,30,34</t>
  </si>
  <si>
    <t>7,23</t>
  </si>
  <si>
    <t>35,10,28,24</t>
  </si>
  <si>
    <t>6,29</t>
  </si>
  <si>
    <t>3,13,27,10</t>
  </si>
  <si>
    <t>13,35,1</t>
  </si>
  <si>
    <t>27,35,10,34</t>
  </si>
  <si>
    <t>26,2,18</t>
  </si>
  <si>
    <t>22,19,29,40</t>
  </si>
  <si>
    <t>19,35,16</t>
  </si>
  <si>
    <t>35,3,15,23</t>
  </si>
  <si>
    <t>35,18,10,13</t>
  </si>
  <si>
    <t>35,33</t>
  </si>
  <si>
    <t>18,28,32,10</t>
  </si>
  <si>
    <t>3,27,29,18</t>
  </si>
  <si>
    <t>27,40,28</t>
  </si>
  <si>
    <t>26,24,32,28</t>
  </si>
  <si>
    <t>28,2,17</t>
  </si>
  <si>
    <t>35,10,18</t>
  </si>
  <si>
    <t>24,28,35,30</t>
  </si>
  <si>
    <t>8,35</t>
  </si>
  <si>
    <t>11,13,27</t>
  </si>
  <si>
    <t>28,2,10,34</t>
  </si>
  <si>
    <t>26,28,18,23</t>
  </si>
  <si>
    <t>33,3,34</t>
  </si>
  <si>
    <t>28,35,34</t>
  </si>
  <si>
    <t>28,10,29,35</t>
  </si>
  <si>
    <t>28,35,10,23</t>
  </si>
  <si>
    <t>13,23,15</t>
  </si>
  <si>
    <t>13,29,3,27</t>
  </si>
  <si>
    <t>1,35,29,38</t>
  </si>
  <si>
    <t>10,34,28,32</t>
  </si>
  <si>
    <t>10,18,32,39</t>
  </si>
  <si>
    <t>22,35,13,24</t>
  </si>
  <si>
    <t>27,1,12,24</t>
  </si>
  <si>
    <t>35,34,2,10</t>
  </si>
  <si>
    <t>15,10,32,2</t>
  </si>
  <si>
    <t>19,1,29</t>
  </si>
  <si>
    <t>18,1,16,10</t>
  </si>
  <si>
    <t>28,2,27</t>
  </si>
  <si>
    <t>35,20,10</t>
  </si>
  <si>
    <t>19,35</t>
  </si>
  <si>
    <t>2,19,13</t>
  </si>
  <si>
    <t>15,1,32,19</t>
  </si>
  <si>
    <t>18,15,1</t>
  </si>
  <si>
    <t>10,35,13,2</t>
  </si>
  <si>
    <t>35,3,15,19</t>
  </si>
  <si>
    <t>23,28</t>
  </si>
  <si>
    <t>10,1,34</t>
  </si>
  <si>
    <t>28,32,2,24</t>
  </si>
  <si>
    <t>15,10,2,13</t>
  </si>
  <si>
    <t>35,10,28,29</t>
  </si>
  <si>
    <t>1,18,10,24</t>
  </si>
  <si>
    <t>35,10,18,5</t>
  </si>
  <si>
    <t>28,10,35,23</t>
  </si>
  <si>
    <t>10,21,29</t>
  </si>
  <si>
    <t>32,24,18,16</t>
  </si>
  <si>
    <t>4,10,27,22</t>
  </si>
  <si>
    <t>35,33,27,22</t>
  </si>
  <si>
    <t>13,15,23</t>
  </si>
  <si>
    <t>1,22</t>
  </si>
  <si>
    <t>32,1,10,25</t>
  </si>
  <si>
    <t>18,28,32,9</t>
  </si>
  <si>
    <t>3,24,39,1</t>
  </si>
  <si>
    <t>35,23,1,24</t>
  </si>
  <si>
    <t>12,35</t>
  </si>
  <si>
    <t>2,28,10,25</t>
  </si>
  <si>
    <t>3,35,15</t>
  </si>
  <si>
    <t>13,3,27,10</t>
  </si>
  <si>
    <t>35,13</t>
  </si>
  <si>
    <t>24,2,40,39</t>
  </si>
  <si>
    <t>17,27,8,40</t>
  </si>
  <si>
    <t>11,10,1,16</t>
  </si>
  <si>
    <t>35,13,8,24</t>
  </si>
  <si>
    <t>27,40,28,8</t>
  </si>
  <si>
    <t>11,27,32</t>
  </si>
  <si>
    <t>1,35,10,38</t>
  </si>
  <si>
    <t>3,33,26</t>
  </si>
  <si>
    <t>1,35,12,18</t>
  </si>
  <si>
    <t>25,13,2,34</t>
  </si>
  <si>
    <t>10,2,13</t>
  </si>
  <si>
    <t>35,5,1,10</t>
  </si>
  <si>
    <t>2,26,10,34</t>
  </si>
  <si>
    <t>28,26,10,34</t>
  </si>
  <si>
    <t>1,10,34,28</t>
  </si>
  <si>
    <t>26,24,32</t>
  </si>
  <si>
    <t>18,10,32,1</t>
  </si>
  <si>
    <t>24,2</t>
  </si>
  <si>
    <t>35,10,2,16</t>
  </si>
  <si>
    <t>35,11,32,31</t>
  </si>
  <si>
    <t>22,19,29,28</t>
  </si>
  <si>
    <t>2,33</t>
  </si>
  <si>
    <t>8,36,38,31</t>
  </si>
  <si>
    <t>15,6,19,28</t>
  </si>
  <si>
    <t>35,6,23,40</t>
  </si>
  <si>
    <t>10,24,35</t>
  </si>
  <si>
    <t>10,20,37,35</t>
  </si>
  <si>
    <t>35,6,18,31</t>
  </si>
  <si>
    <t>3,8,10,40</t>
  </si>
  <si>
    <t>32,35,26,28</t>
  </si>
  <si>
    <t>28,32,13,18</t>
  </si>
  <si>
    <t>22,21,27,39</t>
  </si>
  <si>
    <t>19,26,17,27</t>
  </si>
  <si>
    <t>19,6,18,9</t>
  </si>
  <si>
    <t>35,6,22,32</t>
  </si>
  <si>
    <t>10,35,5</t>
  </si>
  <si>
    <t>10,20,26,5</t>
  </si>
  <si>
    <t>27,26,18,35</t>
  </si>
  <si>
    <t>3,10,8,28</t>
  </si>
  <si>
    <t>28,35,25,26</t>
  </si>
  <si>
    <t>28,35,27,9</t>
  </si>
  <si>
    <t>2,22,13,24</t>
  </si>
  <si>
    <t>1,10,35,37</t>
  </si>
  <si>
    <t>7,2,6,13</t>
  </si>
  <si>
    <t>14,29,10,39</t>
  </si>
  <si>
    <t>1,26</t>
  </si>
  <si>
    <t>15,2,29</t>
  </si>
  <si>
    <t>29,14,35,18</t>
  </si>
  <si>
    <t>15,9,14,4</t>
  </si>
  <si>
    <t>28,26,5,16</t>
  </si>
  <si>
    <t>10,28,29,37</t>
  </si>
  <si>
    <t>17,1,39,4</t>
  </si>
  <si>
    <t>6,38,7</t>
  </si>
  <si>
    <t>10,28,24</t>
  </si>
  <si>
    <t>30,24,14,5</t>
  </si>
  <si>
    <t>15,29,28,11</t>
  </si>
  <si>
    <t>32,28,3,16</t>
  </si>
  <si>
    <t>2,32,10</t>
  </si>
  <si>
    <t>1,18</t>
  </si>
  <si>
    <t>19,38</t>
  </si>
  <si>
    <t>15,26,17,30</t>
  </si>
  <si>
    <t>35,2,10,31</t>
  </si>
  <si>
    <t>30,26</t>
  </si>
  <si>
    <t>26,4,5,16</t>
  </si>
  <si>
    <t>15,14,29</t>
  </si>
  <si>
    <t>17,10,14,16</t>
  </si>
  <si>
    <t>26,28,32,3</t>
  </si>
  <si>
    <t>28,33,29,32</t>
  </si>
  <si>
    <t>22,1,33,28</t>
  </si>
  <si>
    <t>17,32,13,38</t>
  </si>
  <si>
    <t>17,7,30,18</t>
  </si>
  <si>
    <t>10,18,39,31</t>
  </si>
  <si>
    <t>30,16</t>
  </si>
  <si>
    <t>10,35,17,4</t>
  </si>
  <si>
    <t>2,18,40,4</t>
  </si>
  <si>
    <t>32,35,40,4</t>
  </si>
  <si>
    <t>2,29,18,36</t>
  </si>
  <si>
    <t>27,2,39,35</t>
  </si>
  <si>
    <t>35,6,38</t>
  </si>
  <si>
    <t>7,18,23</t>
  </si>
  <si>
    <t>1,29,30,36</t>
  </si>
  <si>
    <t>2,5,34,10</t>
  </si>
  <si>
    <t>15,20,29</t>
  </si>
  <si>
    <t>3,10,14,24</t>
  </si>
  <si>
    <t>32,13,6</t>
  </si>
  <si>
    <t>32,23,2</t>
  </si>
  <si>
    <t>22,23,37,35</t>
  </si>
  <si>
    <t>30,6,25</t>
  </si>
  <si>
    <t>7</t>
  </si>
  <si>
    <t>3,39,18,31</t>
  </si>
  <si>
    <t>2,22</t>
  </si>
  <si>
    <t>35,16,32,18</t>
  </si>
  <si>
    <t>2,35,24</t>
  </si>
  <si>
    <t>25,10,35</t>
  </si>
  <si>
    <t>34,39,19,27</t>
  </si>
  <si>
    <t>15,35,2</t>
  </si>
  <si>
    <t>16,35,38</t>
  </si>
  <si>
    <t>10,13,28,38</t>
  </si>
  <si>
    <t>26,32</t>
  </si>
  <si>
    <t>35,29,34,28</t>
  </si>
  <si>
    <t>21,35,11,28</t>
  </si>
  <si>
    <t>28,13,32,24</t>
  </si>
  <si>
    <t>10,28,32</t>
  </si>
  <si>
    <t>21,22,35,28</t>
  </si>
  <si>
    <t>26,2,36,35</t>
  </si>
  <si>
    <t>36,38</t>
  </si>
  <si>
    <t>14,15,18,40</t>
  </si>
  <si>
    <t>10,37,36,5</t>
  </si>
  <si>
    <t>35,14,3</t>
  </si>
  <si>
    <t>8,28,10,3</t>
  </si>
  <si>
    <t>28,19,34,36</t>
  </si>
  <si>
    <t>13,35,39,18</t>
  </si>
  <si>
    <t>12,36,18,31</t>
  </si>
  <si>
    <t>15,19,18,22</t>
  </si>
  <si>
    <t>1,35</t>
  </si>
  <si>
    <t>12,8</t>
  </si>
  <si>
    <t>19,10,32,18</t>
  </si>
  <si>
    <t>17,32</t>
  </si>
  <si>
    <t>35,6,13,18</t>
  </si>
  <si>
    <t>30,6</t>
  </si>
  <si>
    <t>19,35,38,2</t>
  </si>
  <si>
    <t>19,35,18,37</t>
  </si>
  <si>
    <t>10,35,14</t>
  </si>
  <si>
    <t>6,2,34,19</t>
  </si>
  <si>
    <t>18,19,28,15</t>
  </si>
  <si>
    <t>7,2,35,39</t>
  </si>
  <si>
    <t>6,28</t>
  </si>
  <si>
    <t>15,17,30,26</t>
  </si>
  <si>
    <t>17,7,30</t>
  </si>
  <si>
    <t>7,15,13,16</t>
  </si>
  <si>
    <t>14,20,19,35</t>
  </si>
  <si>
    <t>14,15</t>
  </si>
  <si>
    <t>2,36,25</t>
  </si>
  <si>
    <t>5,35,3,31</t>
  </si>
  <si>
    <t>5,8,13,30</t>
  </si>
  <si>
    <t>4,29,23,10</t>
  </si>
  <si>
    <t>10,28,24,35</t>
  </si>
  <si>
    <t>10,35,2,39</t>
  </si>
  <si>
    <t>10,14,18,39</t>
  </si>
  <si>
    <t>36,39,34,10</t>
  </si>
  <si>
    <t>10,39,35,34</t>
  </si>
  <si>
    <t>8,35,40,5</t>
  </si>
  <si>
    <t>10,15,35</t>
  </si>
  <si>
    <t>1,24</t>
  </si>
  <si>
    <t>24,26</t>
  </si>
  <si>
    <t>13,26</t>
  </si>
  <si>
    <t>10,35,20,28</t>
  </si>
  <si>
    <t>10,20,35,26</t>
  </si>
  <si>
    <t>30,29,14</t>
  </si>
  <si>
    <t>26,4</t>
  </si>
  <si>
    <t>10,35,4,18</t>
  </si>
  <si>
    <t>2,6,34,10</t>
  </si>
  <si>
    <t>10,37,36</t>
  </si>
  <si>
    <t>3,26,18,31</t>
  </si>
  <si>
    <t>19,6,18,26</t>
  </si>
  <si>
    <t>29,35</t>
  </si>
  <si>
    <t>29,30,6,13</t>
  </si>
  <si>
    <t>29,30,7</t>
  </si>
  <si>
    <t>35,3</t>
  </si>
  <si>
    <t>10,19,29,38</t>
  </si>
  <si>
    <t>14,29,18,36</t>
  </si>
  <si>
    <t>1,3,11,27</t>
  </si>
  <si>
    <t>10,28,8,3</t>
  </si>
  <si>
    <t>10,14,29,40</t>
  </si>
  <si>
    <t>15,29,28</t>
  </si>
  <si>
    <t>29,9</t>
  </si>
  <si>
    <t>14,1,40,11</t>
  </si>
  <si>
    <t>2,35,16</t>
  </si>
  <si>
    <t>11,35,27,28</t>
  </si>
  <si>
    <t>3,35,13,21</t>
  </si>
  <si>
    <t>10,13,19,35</t>
  </si>
  <si>
    <t>28,27,35,26</t>
  </si>
  <si>
    <t>18,26,28</t>
  </si>
  <si>
    <t>28,32,4</t>
  </si>
  <si>
    <t>32,28,3</t>
  </si>
  <si>
    <t>25,26,28</t>
  </si>
  <si>
    <t>28,32,1,24</t>
  </si>
  <si>
    <t>35,10,23,24</t>
  </si>
  <si>
    <t>6,28,25</t>
  </si>
  <si>
    <t>28,35,26,18</t>
  </si>
  <si>
    <t>10,1,35,17</t>
  </si>
  <si>
    <t>2,32</t>
  </si>
  <si>
    <t>25,28,2,16</t>
  </si>
  <si>
    <t>35,10,25</t>
  </si>
  <si>
    <t>10,28,32,25</t>
  </si>
  <si>
    <t>28,29,37,36</t>
  </si>
  <si>
    <t>22,21,18,27</t>
  </si>
  <si>
    <t>2,19,22,37</t>
  </si>
  <si>
    <t>1,15,17,24</t>
  </si>
  <si>
    <t>22,33,28,1</t>
  </si>
  <si>
    <t>22,21,27,35</t>
  </si>
  <si>
    <t>1,28,35,23</t>
  </si>
  <si>
    <t>1,35,40,18</t>
  </si>
  <si>
    <t>19,22,15,39</t>
  </si>
  <si>
    <t>28,29,15,16</t>
  </si>
  <si>
    <t>25,2,13,15</t>
  </si>
  <si>
    <t>2,27,35,11</t>
  </si>
  <si>
    <t>1,6,15,8</t>
  </si>
  <si>
    <t>26,30,34,36</t>
  </si>
  <si>
    <t>27,26,28,13</t>
  </si>
  <si>
    <t>28,26,18,35</t>
  </si>
  <si>
    <t>35,26,24,37</t>
  </si>
  <si>
    <t>35,22,1,39</t>
  </si>
  <si>
    <t>1,27,36,13</t>
  </si>
  <si>
    <t>6,13,1,25</t>
  </si>
  <si>
    <t>19,15,29,16</t>
  </si>
  <si>
    <t>2,26,35,39</t>
  </si>
  <si>
    <t>6,13,28,1</t>
  </si>
  <si>
    <t>28,26,35,10</t>
  </si>
  <si>
    <t>28,27,15,3</t>
  </si>
  <si>
    <t>17,15,16,22</t>
  </si>
  <si>
    <t>1,29,13,17</t>
  </si>
  <si>
    <t>1,17,13,12</t>
  </si>
  <si>
    <t>1,28,10,25</t>
  </si>
  <si>
    <t>35,1,29,2</t>
  </si>
  <si>
    <t>1,19,26,24</t>
  </si>
  <si>
    <t>16,17,26,24</t>
  </si>
  <si>
    <t>14,13,17,28</t>
  </si>
  <si>
    <t>18,4,28,38</t>
  </si>
  <si>
    <t>15,17,27</t>
  </si>
  <si>
    <t>3,18,31</t>
  </si>
  <si>
    <t>1,35,16</t>
  </si>
  <si>
    <t>23</t>
  </si>
  <si>
    <t>30,7,14,26</t>
  </si>
  <si>
    <t>17,2,18,39</t>
  </si>
  <si>
    <t>13,1,26,12</t>
  </si>
  <si>
    <t>1,17,13,16</t>
  </si>
  <si>
    <t>15,13,32</t>
  </si>
  <si>
    <t>35,30,29,7</t>
  </si>
  <si>
    <t>14,1,13,16</t>
  </si>
  <si>
    <t>2,13,18,17</t>
  </si>
  <si>
    <t>17,14,13</t>
  </si>
  <si>
    <t>10,26,34,31</t>
  </si>
  <si>
    <t>22,1,40</t>
  </si>
  <si>
    <t>16,40</t>
  </si>
  <si>
    <t>18,16,15,39</t>
  </si>
  <si>
    <t>16,25</t>
  </si>
  <si>
    <t>15,16</t>
  </si>
  <si>
    <t>6,36</t>
  </si>
  <si>
    <t>2,39,30,16</t>
  </si>
  <si>
    <t>10,35,17,7</t>
  </si>
  <si>
    <t>17,2,40</t>
  </si>
  <si>
    <t>13,29,1,40</t>
  </si>
  <si>
    <t>1,16,35,15</t>
  </si>
  <si>
    <t>25,2,35,11</t>
  </si>
  <si>
    <t>15,35,29</t>
  </si>
  <si>
    <t>34,26,6</t>
  </si>
  <si>
    <t>29,1,4,16</t>
  </si>
  <si>
    <t>35,13,16</t>
  </si>
  <si>
    <t>30,18,35,4</t>
  </si>
  <si>
    <t>4,18,39,31</t>
  </si>
  <si>
    <t>1,16</t>
  </si>
  <si>
    <t>2,18,26,31</t>
  </si>
  <si>
    <t>35,37,10,2</t>
  </si>
  <si>
    <t>35,28,3,23</t>
  </si>
  <si>
    <t>35,13,8,1</t>
  </si>
  <si>
    <t>18,13,34</t>
  </si>
  <si>
    <t>34,9</t>
  </si>
  <si>
    <t>35,10,14</t>
  </si>
  <si>
    <t>34,10,28</t>
  </si>
  <si>
    <t>3,4,16,35</t>
  </si>
  <si>
    <t>35,28,1,40</t>
  </si>
  <si>
    <t>35,12</t>
  </si>
  <si>
    <t>1,11,10</t>
  </si>
  <si>
    <t>15,17,20</t>
  </si>
  <si>
    <t>26,16</t>
  </si>
  <si>
    <t>30,28,40,19</t>
  </si>
  <si>
    <t>2,35</t>
  </si>
  <si>
    <t>28,15,10,36</t>
  </si>
  <si>
    <t>Any</t>
  </si>
  <si>
    <t>2,33,27,18</t>
  </si>
  <si>
    <t>35,19,1,37</t>
  </si>
  <si>
    <t>2,32,12</t>
  </si>
  <si>
    <t>35,16</t>
  </si>
  <si>
    <t>19,1,35</t>
  </si>
  <si>
    <t>35,36,37,32</t>
  </si>
  <si>
    <t>13,35</t>
  </si>
  <si>
    <t>10,37,14</t>
  </si>
  <si>
    <t>35,1</t>
  </si>
  <si>
    <t>1,28,13,27</t>
  </si>
  <si>
    <t>15,34,29,28</t>
  </si>
  <si>
    <t>1,13,2,4</t>
  </si>
  <si>
    <t>15,37,1,8</t>
  </si>
  <si>
    <t>27,13,1,39</t>
  </si>
  <si>
    <t>15,32,1,13</t>
  </si>
  <si>
    <t>14,10,34,40</t>
  </si>
  <si>
    <t>35,40,27,39</t>
  </si>
  <si>
    <t>11,13,1</t>
  </si>
  <si>
    <t>32,35,30</t>
  </si>
  <si>
    <t>35,30,14</t>
  </si>
  <si>
    <t>2,22,17,19</t>
  </si>
  <si>
    <t>11,22,39,30</t>
  </si>
  <si>
    <t>18,1</t>
  </si>
  <si>
    <t>35,3,22,39</t>
  </si>
  <si>
    <t>1,3,10,32</t>
  </si>
  <si>
    <t>32,40,3,28</t>
  </si>
  <si>
    <t>11,1,2,9</t>
  </si>
  <si>
    <t>35,3,32,6</t>
  </si>
  <si>
    <t>2,13,28</t>
  </si>
  <si>
    <t>27,3,15,28</t>
  </si>
  <si>
    <t>25,13</t>
  </si>
  <si>
    <t>29,28,10,18</t>
  </si>
  <si>
    <t>15,22,33,31</t>
  </si>
  <si>
    <t>27,1,4</t>
  </si>
  <si>
    <t>29,3,8,25</t>
  </si>
  <si>
    <t>11,29,28,27</t>
  </si>
  <si>
    <t>13,1,35</t>
  </si>
  <si>
    <t>10,4,28,15</t>
  </si>
  <si>
    <t>19,29,39,25</t>
  </si>
  <si>
    <t>6,9</t>
  </si>
  <si>
    <t>35,10,2,18</t>
  </si>
  <si>
    <t>21,39,16,22</t>
  </si>
  <si>
    <t>1,16,25</t>
  </si>
  <si>
    <t>2,16</t>
  </si>
  <si>
    <t>25,34,6,35</t>
  </si>
  <si>
    <t>20,10,16,38</t>
  </si>
  <si>
    <t>22,35,2,24</t>
  </si>
  <si>
    <t>27,26,18</t>
  </si>
  <si>
    <t>26,27,13</t>
  </si>
  <si>
    <t>4,10</t>
  </si>
  <si>
    <t>27,2,3,35</t>
  </si>
  <si>
    <t>2,17,13</t>
  </si>
  <si>
    <t>3,27,35,16</t>
  </si>
  <si>
    <t>26,2,19</t>
  </si>
  <si>
    <t>35,21,28,10</t>
  </si>
  <si>
    <t>19,24,39,32</t>
  </si>
  <si>
    <t>28,24,27,1</t>
  </si>
  <si>
    <t>13,17,1,24</t>
  </si>
  <si>
    <t>15,1,13</t>
  </si>
  <si>
    <t>6,22,26,1</t>
  </si>
  <si>
    <t>24,17,13</t>
  </si>
  <si>
    <t>2,24,26</t>
  </si>
  <si>
    <t>8,32,19</t>
  </si>
  <si>
    <t>26,17,19,1</t>
  </si>
  <si>
    <t>2,35,6</t>
  </si>
  <si>
    <t>28,26,27,1</t>
  </si>
  <si>
    <t>1,13,24</t>
  </si>
  <si>
    <t>15,1,28,16</t>
  </si>
  <si>
    <t>19,35,29,13</t>
  </si>
  <si>
    <t>27,2,29,28</t>
  </si>
  <si>
    <t>2,32,13</t>
  </si>
  <si>
    <t>35,10,38,19</t>
  </si>
  <si>
    <t>22,35,31,39</t>
  </si>
  <si>
    <t>17,15</t>
  </si>
  <si>
    <t>17,2,40,1</t>
  </si>
  <si>
    <t>2,24,35,21</t>
  </si>
  <si>
    <t>13,3,36,24</t>
  </si>
  <si>
    <t>27,28,1,36</t>
  </si>
  <si>
    <t>28,1,9</t>
  </si>
  <si>
    <t>1,29,17</t>
  </si>
  <si>
    <t>13,1,26,24</t>
  </si>
  <si>
    <t>40,16</t>
  </si>
  <si>
    <t>29,1,40</t>
  </si>
  <si>
    <t>15,37,18,1</t>
  </si>
  <si>
    <t>35,3,2,24</t>
  </si>
  <si>
    <t>6,13,1,32</t>
  </si>
  <si>
    <t>15,29,35,4</t>
  </si>
  <si>
    <t>2,25</t>
  </si>
  <si>
    <t>15,17,13,16</t>
  </si>
  <si>
    <t>16,4</t>
  </si>
  <si>
    <t>15,13,30,12</t>
  </si>
  <si>
    <t>32,28,13,12</t>
  </si>
  <si>
    <t>1,28,3,25</t>
  </si>
  <si>
    <t>11</t>
  </si>
  <si>
    <t>2,27,28,11</t>
  </si>
  <si>
    <t>1,28,10</t>
  </si>
  <si>
    <t>15,13,10,1</t>
  </si>
  <si>
    <t>34,2,28,27</t>
  </si>
  <si>
    <t>15,1,11</t>
  </si>
  <si>
    <t>29,5,15,8</t>
  </si>
  <si>
    <t>19,15,29</t>
  </si>
  <si>
    <t>14,15,1,16</t>
  </si>
  <si>
    <t>15,30</t>
  </si>
  <si>
    <t>15,29</t>
  </si>
  <si>
    <t>15,10,26</t>
  </si>
  <si>
    <t>15,17,18,20</t>
  </si>
  <si>
    <t>26,30,36,34</t>
  </si>
  <si>
    <t>1,10,26,39</t>
  </si>
  <si>
    <t>14,1,13</t>
  </si>
  <si>
    <t>1,18,36</t>
  </si>
  <si>
    <t>26,1</t>
  </si>
  <si>
    <t>1,31</t>
  </si>
  <si>
    <t>10,28,4,34</t>
  </si>
  <si>
    <t>26,35,10,18</t>
  </si>
  <si>
    <t>28,29,26,32</t>
  </si>
  <si>
    <t>25,28,17,15</t>
  </si>
  <si>
    <t>35,1,26,24</t>
  </si>
  <si>
    <t>2,36,26,18</t>
  </si>
  <si>
    <t>2,35,30,18</t>
  </si>
  <si>
    <t>29,26,4</t>
  </si>
  <si>
    <t>2,17,26</t>
  </si>
  <si>
    <t>3,34,27,16</t>
  </si>
  <si>
    <t>36,37,10,19</t>
  </si>
  <si>
    <t>2,36,37</t>
  </si>
  <si>
    <t>26,35,18,19</t>
  </si>
  <si>
    <t>2,26,35</t>
  </si>
  <si>
    <t>17,24,26,16</t>
  </si>
  <si>
    <t>14,30,28,23</t>
  </si>
  <si>
    <t>35,34,16,24</t>
  </si>
  <si>
    <t>10,18</t>
  </si>
  <si>
    <t>35,3,24,37</t>
  </si>
  <si>
    <t>1,28,15,35</t>
  </si>
  <si>
    <t>14,4,28,29</t>
  </si>
  <si>
    <t>30,14,7,26</t>
  </si>
  <si>
    <t>10,26,34,2</t>
  </si>
  <si>
    <t>10,15,17,7</t>
  </si>
  <si>
    <t>10,6,2,34</t>
  </si>
  <si>
    <t>3,28,35,37</t>
  </si>
  <si>
    <t>10,14,35,37</t>
  </si>
  <si>
    <t>15,35,22,2</t>
  </si>
  <si>
    <t>22</t>
  </si>
  <si>
    <t>35,19,32,39</t>
  </si>
  <si>
    <t>1,32,17,28</t>
  </si>
  <si>
    <t>11,3,10,32</t>
  </si>
  <si>
    <t>35,10</t>
  </si>
  <si>
    <t>26,27</t>
  </si>
  <si>
    <t>19,35,28,26</t>
  </si>
  <si>
    <t>28,26,30</t>
  </si>
  <si>
    <t>32,15,26</t>
  </si>
  <si>
    <t>32,40,25,2</t>
  </si>
  <si>
    <t>12,27</t>
  </si>
  <si>
    <t>28,26,19</t>
  </si>
  <si>
    <t>2,13,1</t>
  </si>
  <si>
    <t>2,35,10,16</t>
  </si>
  <si>
    <t>27,11,3</t>
  </si>
  <si>
    <t>4,10,16</t>
  </si>
  <si>
    <t>1,15,17,28</t>
  </si>
  <si>
    <t>1,15,29</t>
  </si>
  <si>
    <t>35,30,34,2</t>
  </si>
  <si>
    <t>15,3,32</t>
  </si>
  <si>
    <t>2,18,27</t>
  </si>
  <si>
    <t>15,1,19</t>
  </si>
  <si>
    <t>16,29,1,28</t>
  </si>
  <si>
    <t>2,35,22,26</t>
  </si>
  <si>
    <t>2,13,25,28</t>
  </si>
  <si>
    <t>10,4,29,15</t>
  </si>
  <si>
    <t>2,17,16</t>
  </si>
  <si>
    <t>6,32,13</t>
  </si>
  <si>
    <t>2,29,27,28</t>
  </si>
  <si>
    <t>15,13,39</t>
  </si>
  <si>
    <t>35,22,39,23</t>
  </si>
  <si>
    <t>27,3,15,40</t>
  </si>
  <si>
    <t>19,29,39,35</t>
  </si>
  <si>
    <t>3,27,35,31</t>
  </si>
  <si>
    <t>32,15</t>
  </si>
  <si>
    <t>15,1,32</t>
  </si>
  <si>
    <t>15</t>
  </si>
  <si>
    <t>6,10</t>
  </si>
  <si>
    <t>26,2,19,16</t>
  </si>
  <si>
    <t>2,26,10</t>
  </si>
  <si>
    <t>17,26,34,10</t>
  </si>
  <si>
    <t>23,35,40,3</t>
  </si>
  <si>
    <t>29,35,10,14</t>
  </si>
  <si>
    <t>35,17,14,19</t>
  </si>
  <si>
    <t>15,28,35</t>
  </si>
  <si>
    <t>2,25,16</t>
  </si>
  <si>
    <t>12,28,35</t>
  </si>
  <si>
    <t>19,10,15</t>
  </si>
  <si>
    <t>28,13,35</t>
  </si>
  <si>
    <t>29,13,28,15</t>
  </si>
  <si>
    <t>10,36,3,37</t>
  </si>
  <si>
    <t>10,14,36</t>
  </si>
  <si>
    <t>36,22</t>
  </si>
  <si>
    <t>28,32,1</t>
  </si>
  <si>
    <t>28,26,18,23</t>
  </si>
  <si>
    <t>고정된 물체의 무게</t>
    <phoneticPr fontId="0" type="noConversion"/>
  </si>
  <si>
    <t>움직이는 물체의 부피</t>
    <phoneticPr fontId="0" type="noConversion"/>
  </si>
  <si>
    <t>속도</t>
    <phoneticPr fontId="0" type="noConversion"/>
  </si>
  <si>
    <t>모양</t>
    <phoneticPr fontId="0" type="noConversion"/>
  </si>
  <si>
    <t>고정된 물체의 내구성</t>
    <phoneticPr fontId="0" type="noConversion"/>
  </si>
  <si>
    <t>동력</t>
    <phoneticPr fontId="0" type="noConversion"/>
  </si>
  <si>
    <t>측정의 정확성</t>
    <phoneticPr fontId="0" type="noConversion"/>
  </si>
  <si>
    <t>제조의 정밀성</t>
    <phoneticPr fontId="0" type="noConversion"/>
  </si>
  <si>
    <t>물체에 작용하는 유해한 요인</t>
    <phoneticPr fontId="0" type="noConversion"/>
  </si>
  <si>
    <t>작동 용이성</t>
    <phoneticPr fontId="0" type="noConversion"/>
  </si>
  <si>
    <t>수리 용이성</t>
    <phoneticPr fontId="0" type="noConversion"/>
  </si>
  <si>
    <t>적응성</t>
    <phoneticPr fontId="0" type="noConversion"/>
  </si>
  <si>
    <t>자동화의 정도</t>
    <phoneticPr fontId="0" type="noConversion"/>
  </si>
  <si>
    <t>생산성</t>
    <phoneticPr fontId="0" type="noConversion"/>
  </si>
  <si>
    <t>개선</t>
    <phoneticPr fontId="0" type="noConversion"/>
  </si>
  <si>
    <t>대립</t>
    <phoneticPr fontId="0" type="noConversion"/>
  </si>
  <si>
    <t>표</t>
    <phoneticPr fontId="0" type="noConversion"/>
  </si>
  <si>
    <r>
      <t xml:space="preserve">Genrich Altshuller </t>
    </r>
    <r>
      <rPr>
        <b/>
        <sz val="10"/>
        <rFont val="돋움"/>
        <family val="3"/>
        <charset val="129"/>
      </rPr>
      <t>박사의</t>
    </r>
    <r>
      <rPr>
        <b/>
        <sz val="10"/>
        <rFont val="Arial"/>
        <family val="2"/>
      </rPr>
      <t xml:space="preserve"> </t>
    </r>
    <r>
      <rPr>
        <b/>
        <sz val="10"/>
        <rFont val="돋움"/>
        <family val="3"/>
        <charset val="129"/>
      </rPr>
      <t>연구로</t>
    </r>
    <r>
      <rPr>
        <b/>
        <sz val="10"/>
        <rFont val="Arial"/>
        <family val="2"/>
      </rPr>
      <t xml:space="preserve"> </t>
    </r>
    <r>
      <rPr>
        <b/>
        <sz val="10"/>
        <rFont val="돋움"/>
        <family val="3"/>
        <charset val="129"/>
      </rPr>
      <t>완성된</t>
    </r>
    <r>
      <rPr>
        <b/>
        <sz val="10"/>
        <rFont val="Arial"/>
        <family val="2"/>
      </rPr>
      <t xml:space="preserve"> </t>
    </r>
    <r>
      <rPr>
        <b/>
        <sz val="10"/>
        <rFont val="돋움"/>
        <family val="3"/>
        <charset val="129"/>
      </rPr>
      <t>본래의</t>
    </r>
    <r>
      <rPr>
        <b/>
        <sz val="10"/>
        <rFont val="Arial"/>
        <family val="2"/>
      </rPr>
      <t xml:space="preserve"> </t>
    </r>
    <r>
      <rPr>
        <b/>
        <sz val="10"/>
        <rFont val="돋움"/>
        <family val="3"/>
        <charset val="129"/>
      </rPr>
      <t>매트릭스</t>
    </r>
    <phoneticPr fontId="0" type="noConversion"/>
  </si>
  <si>
    <t>© 2003 IdeaBrain Co.,Ltd</t>
    <phoneticPr fontId="0" type="noConversion"/>
  </si>
  <si>
    <t>www.ideabrain.co.kr</t>
    <phoneticPr fontId="0" type="noConversion"/>
  </si>
  <si>
    <r>
      <t>움직이는</t>
    </r>
    <r>
      <rPr>
        <b/>
        <sz val="10"/>
        <rFont val="Arial"/>
        <family val="2"/>
      </rPr>
      <t xml:space="preserve"> </t>
    </r>
    <r>
      <rPr>
        <b/>
        <sz val="10"/>
        <rFont val="돋움"/>
        <family val="3"/>
        <charset val="129"/>
      </rPr>
      <t>물체의</t>
    </r>
    <r>
      <rPr>
        <b/>
        <sz val="10"/>
        <rFont val="Arial"/>
        <family val="2"/>
      </rPr>
      <t xml:space="preserve"> </t>
    </r>
    <r>
      <rPr>
        <b/>
        <sz val="10"/>
        <rFont val="돋움"/>
        <family val="3"/>
        <charset val="129"/>
      </rPr>
      <t>무게</t>
    </r>
    <phoneticPr fontId="0" type="noConversion"/>
  </si>
  <si>
    <t>움직이는 물체의 길이</t>
    <phoneticPr fontId="0" type="noConversion"/>
  </si>
  <si>
    <t>고정된 물체의 길이</t>
    <phoneticPr fontId="0" type="noConversion"/>
  </si>
  <si>
    <t>움직이는 물체의 면적</t>
    <phoneticPr fontId="0" type="noConversion"/>
  </si>
  <si>
    <r>
      <t>고정된</t>
    </r>
    <r>
      <rPr>
        <b/>
        <sz val="10"/>
        <rFont val="Arial"/>
        <family val="2"/>
      </rPr>
      <t xml:space="preserve"> </t>
    </r>
    <r>
      <rPr>
        <b/>
        <sz val="10"/>
        <rFont val="돋움"/>
        <family val="3"/>
        <charset val="129"/>
      </rPr>
      <t>물체의</t>
    </r>
    <r>
      <rPr>
        <b/>
        <sz val="10"/>
        <rFont val="Arial"/>
        <family val="2"/>
      </rPr>
      <t xml:space="preserve"> </t>
    </r>
    <r>
      <rPr>
        <b/>
        <sz val="10"/>
        <rFont val="돋움"/>
        <family val="3"/>
        <charset val="129"/>
      </rPr>
      <t>면적</t>
    </r>
    <phoneticPr fontId="0" type="noConversion"/>
  </si>
  <si>
    <r>
      <t>고정된</t>
    </r>
    <r>
      <rPr>
        <b/>
        <sz val="10"/>
        <rFont val="Arial"/>
        <family val="2"/>
      </rPr>
      <t xml:space="preserve"> </t>
    </r>
    <r>
      <rPr>
        <b/>
        <sz val="10"/>
        <rFont val="돋움"/>
        <family val="3"/>
        <charset val="129"/>
      </rPr>
      <t>물체의</t>
    </r>
    <r>
      <rPr>
        <b/>
        <sz val="10"/>
        <rFont val="Arial"/>
        <family val="2"/>
      </rPr>
      <t xml:space="preserve"> </t>
    </r>
    <r>
      <rPr>
        <b/>
        <sz val="10"/>
        <rFont val="돋움"/>
        <family val="3"/>
        <charset val="129"/>
      </rPr>
      <t>부피</t>
    </r>
    <phoneticPr fontId="0" type="noConversion"/>
  </si>
  <si>
    <t>힘</t>
    <phoneticPr fontId="0" type="noConversion"/>
  </si>
  <si>
    <t>압력</t>
    <phoneticPr fontId="0" type="noConversion"/>
  </si>
  <si>
    <t>물체 구성의 안정성</t>
    <phoneticPr fontId="0" type="noConversion"/>
  </si>
  <si>
    <t>강도</t>
    <phoneticPr fontId="0" type="noConversion"/>
  </si>
  <si>
    <t>움직이는 물체의 내구성</t>
    <phoneticPr fontId="0" type="noConversion"/>
  </si>
  <si>
    <t>온도</t>
    <phoneticPr fontId="0" type="noConversion"/>
  </si>
  <si>
    <r>
      <t>밝기</t>
    </r>
    <r>
      <rPr>
        <b/>
        <sz val="10"/>
        <rFont val="Arial"/>
        <family val="2"/>
      </rPr>
      <t xml:space="preserve"> </t>
    </r>
    <r>
      <rPr>
        <b/>
        <sz val="10"/>
        <rFont val="돋움"/>
        <family val="3"/>
        <charset val="129"/>
      </rPr>
      <t>강도</t>
    </r>
    <phoneticPr fontId="0" type="noConversion"/>
  </si>
  <si>
    <t>움직이는 물체에 의한 에너지</t>
    <phoneticPr fontId="0" type="noConversion"/>
  </si>
  <si>
    <t>고정된 물체에 의한 에너지</t>
    <phoneticPr fontId="0" type="noConversion"/>
  </si>
  <si>
    <t>에너지의 낭비</t>
    <phoneticPr fontId="0" type="noConversion"/>
  </si>
  <si>
    <t>물질의 낭비</t>
    <phoneticPr fontId="0" type="noConversion"/>
  </si>
  <si>
    <t>정보의 손실</t>
    <phoneticPr fontId="0" type="noConversion"/>
  </si>
  <si>
    <t>시간의 낭비</t>
    <phoneticPr fontId="0" type="noConversion"/>
  </si>
  <si>
    <t>물질의 양</t>
    <phoneticPr fontId="0" type="noConversion"/>
  </si>
  <si>
    <t>신뢰성</t>
    <phoneticPr fontId="0" type="noConversion"/>
  </si>
  <si>
    <t>물체가 만들어 내는 유해한 효과</t>
    <phoneticPr fontId="0" type="noConversion"/>
  </si>
  <si>
    <t>제조 용이성</t>
    <phoneticPr fontId="0" type="noConversion"/>
  </si>
  <si>
    <t>장치의 복잡성</t>
    <phoneticPr fontId="0" type="noConversion"/>
  </si>
  <si>
    <t>탐지와 측정의 어려움</t>
    <phoneticPr fontId="0" type="noConversion"/>
  </si>
  <si>
    <t>분할</t>
    <phoneticPr fontId="0" type="noConversion"/>
  </si>
  <si>
    <t>국소 품질</t>
    <phoneticPr fontId="0" type="noConversion"/>
  </si>
  <si>
    <t>통합</t>
    <phoneticPr fontId="0" type="noConversion"/>
  </si>
  <si>
    <t>범용성</t>
    <phoneticPr fontId="0" type="noConversion"/>
  </si>
  <si>
    <t>포개기</t>
    <phoneticPr fontId="0" type="noConversion"/>
  </si>
  <si>
    <t>평형추</t>
    <phoneticPr fontId="0" type="noConversion"/>
  </si>
  <si>
    <t>선행조치</t>
    <phoneticPr fontId="0" type="noConversion"/>
  </si>
  <si>
    <t>사전 예방</t>
    <phoneticPr fontId="0" type="noConversion"/>
  </si>
  <si>
    <t>반대로 하기:반전</t>
    <phoneticPr fontId="0" type="noConversion"/>
  </si>
  <si>
    <t>주기적 작동</t>
    <phoneticPr fontId="0" type="noConversion"/>
  </si>
  <si>
    <t>유익한 작용의 지속</t>
    <phoneticPr fontId="0" type="noConversion"/>
  </si>
  <si>
    <t>고속처리</t>
    <phoneticPr fontId="0" type="noConversion"/>
  </si>
  <si>
    <t>복제</t>
    <phoneticPr fontId="0" type="noConversion"/>
  </si>
  <si>
    <t>기계 시스템의 교체</t>
    <phoneticPr fontId="0" type="noConversion"/>
  </si>
  <si>
    <t>유연한 막 또는 얇은 필름</t>
    <phoneticPr fontId="0" type="noConversion"/>
  </si>
  <si>
    <t>추출</t>
    <phoneticPr fontId="0" type="noConversion"/>
  </si>
  <si>
    <t>비대칭</t>
    <phoneticPr fontId="0" type="noConversion"/>
  </si>
  <si>
    <t>선행 반대 조치</t>
    <phoneticPr fontId="0" type="noConversion"/>
  </si>
  <si>
    <t>높이 맞추기:등가성</t>
    <phoneticPr fontId="0" type="noConversion"/>
  </si>
  <si>
    <t>구형화</t>
    <phoneticPr fontId="0" type="noConversion"/>
  </si>
  <si>
    <t>역동성</t>
    <phoneticPr fontId="0" type="noConversion"/>
  </si>
  <si>
    <t>과부족 조치</t>
    <phoneticPr fontId="0" type="noConversion"/>
  </si>
  <si>
    <t>차원 바꾸기</t>
    <phoneticPr fontId="0" type="noConversion"/>
  </si>
  <si>
    <t>기계적 진동</t>
    <phoneticPr fontId="0" type="noConversion"/>
  </si>
  <si>
    <t>전화위복/해로움을 이로움으로</t>
    <phoneticPr fontId="0" type="noConversion"/>
  </si>
  <si>
    <t>피드백</t>
    <phoneticPr fontId="0" type="noConversion"/>
  </si>
  <si>
    <t>매개체</t>
    <phoneticPr fontId="0" type="noConversion"/>
  </si>
  <si>
    <t>셀프 서비스</t>
    <phoneticPr fontId="0" type="noConversion"/>
  </si>
  <si>
    <t>일회용품</t>
    <phoneticPr fontId="0" type="noConversion"/>
  </si>
  <si>
    <t>공기식/수압식 구조물</t>
    <phoneticPr fontId="0" type="noConversion"/>
  </si>
  <si>
    <t>다공질 재료</t>
    <phoneticPr fontId="0" type="noConversion"/>
  </si>
  <si>
    <t>색깔 변경</t>
    <phoneticPr fontId="0" type="noConversion"/>
  </si>
  <si>
    <t>동질성</t>
    <phoneticPr fontId="0" type="noConversion"/>
  </si>
  <si>
    <t>폐기 및 재생</t>
    <phoneticPr fontId="0" type="noConversion"/>
  </si>
  <si>
    <t>속성 변화</t>
    <phoneticPr fontId="0" type="noConversion"/>
  </si>
  <si>
    <t>상전이</t>
    <phoneticPr fontId="0" type="noConversion"/>
  </si>
  <si>
    <t>열팽창</t>
    <phoneticPr fontId="0" type="noConversion"/>
  </si>
  <si>
    <t>산화가속:강산화제</t>
    <phoneticPr fontId="0" type="noConversion"/>
  </si>
  <si>
    <t>비활성 환경</t>
    <phoneticPr fontId="0" type="noConversion"/>
  </si>
  <si>
    <t>복합재료</t>
    <phoneticPr fontId="0" type="noConversion"/>
  </si>
  <si>
    <r>
      <t xml:space="preserve">© </t>
    </r>
    <r>
      <rPr>
        <sz val="10"/>
        <rFont val="돋움"/>
        <family val="3"/>
        <charset val="129"/>
      </rPr>
      <t>아이디어브레인</t>
    </r>
    <r>
      <rPr>
        <sz val="10"/>
        <rFont val="Arial"/>
        <family val="2"/>
      </rPr>
      <t xml:space="preserve"> 2003</t>
    </r>
    <phoneticPr fontId="0" type="noConversion"/>
  </si>
  <si>
    <r>
      <t xml:space="preserve">TRIZ - </t>
    </r>
    <r>
      <rPr>
        <sz val="10"/>
        <rFont val="돋움"/>
        <family val="3"/>
        <charset val="129"/>
      </rPr>
      <t>모순</t>
    </r>
    <r>
      <rPr>
        <sz val="10"/>
        <rFont val="Arial"/>
        <family val="2"/>
      </rPr>
      <t xml:space="preserve"> </t>
    </r>
    <r>
      <rPr>
        <sz val="10"/>
        <rFont val="돋움"/>
        <family val="3"/>
        <charset val="129"/>
      </rPr>
      <t>테이블</t>
    </r>
    <phoneticPr fontId="0" type="noConversion"/>
  </si>
  <si>
    <r>
      <t>개선하려는</t>
    </r>
    <r>
      <rPr>
        <sz val="10"/>
        <rFont val="Arial"/>
        <family val="2"/>
      </rPr>
      <t xml:space="preserve"> </t>
    </r>
    <r>
      <rPr>
        <sz val="10"/>
        <rFont val="돋움"/>
        <family val="3"/>
        <charset val="129"/>
      </rPr>
      <t>특성</t>
    </r>
    <phoneticPr fontId="0" type="noConversion"/>
  </si>
  <si>
    <r>
      <t>바람직하지</t>
    </r>
    <r>
      <rPr>
        <sz val="10"/>
        <rFont val="Arial"/>
        <family val="2"/>
      </rPr>
      <t xml:space="preserve"> </t>
    </r>
    <r>
      <rPr>
        <sz val="10"/>
        <rFont val="돋움"/>
        <family val="3"/>
        <charset val="129"/>
      </rPr>
      <t>않은</t>
    </r>
    <r>
      <rPr>
        <sz val="10"/>
        <rFont val="Arial"/>
        <family val="2"/>
      </rPr>
      <t xml:space="preserve"> </t>
    </r>
    <r>
      <rPr>
        <sz val="10"/>
        <rFont val="돋움"/>
        <family val="3"/>
        <charset val="129"/>
      </rPr>
      <t>결과</t>
    </r>
    <r>
      <rPr>
        <sz val="10"/>
        <rFont val="Arial"/>
        <family val="2"/>
      </rPr>
      <t xml:space="preserve"> (</t>
    </r>
    <r>
      <rPr>
        <sz val="10"/>
        <rFont val="돋움"/>
        <family val="3"/>
        <charset val="129"/>
      </rPr>
      <t>대립</t>
    </r>
    <r>
      <rPr>
        <sz val="10"/>
        <rFont val="Arial"/>
        <family val="2"/>
      </rPr>
      <t>)</t>
    </r>
    <phoneticPr fontId="0" type="noConversion"/>
  </si>
  <si>
    <t>발명원리</t>
    <phoneticPr fontId="0" type="noConversion"/>
  </si>
  <si>
    <r>
      <t>아이디어브레인</t>
    </r>
    <r>
      <rPr>
        <b/>
        <sz val="14"/>
        <color indexed="18"/>
        <rFont val="Arial Rounded MT Bold"/>
        <family val="2"/>
      </rPr>
      <t xml:space="preserve"> TRIZ</t>
    </r>
    <phoneticPr fontId="0" type="noConversion"/>
  </si>
  <si>
    <r>
      <t>사용할</t>
    </r>
    <r>
      <rPr>
        <sz val="10"/>
        <rFont val="Arial"/>
        <family val="2"/>
      </rPr>
      <t xml:space="preserve"> </t>
    </r>
    <r>
      <rPr>
        <sz val="10"/>
        <rFont val="돋움"/>
        <family val="3"/>
        <charset val="129"/>
      </rPr>
      <t>발명원칙에</t>
    </r>
    <r>
      <rPr>
        <sz val="10"/>
        <rFont val="Arial"/>
        <family val="2"/>
      </rPr>
      <t xml:space="preserve"> </t>
    </r>
    <r>
      <rPr>
        <sz val="10"/>
        <rFont val="돋움"/>
        <family val="3"/>
        <charset val="129"/>
      </rPr>
      <t>대한</t>
    </r>
    <r>
      <rPr>
        <sz val="10"/>
        <rFont val="Arial"/>
        <family val="2"/>
      </rPr>
      <t xml:space="preserve"> </t>
    </r>
    <r>
      <rPr>
        <sz val="10"/>
        <rFont val="돋움"/>
        <family val="3"/>
        <charset val="129"/>
      </rPr>
      <t>제안된</t>
    </r>
    <r>
      <rPr>
        <sz val="10"/>
        <rFont val="Arial"/>
        <family val="2"/>
      </rPr>
      <t xml:space="preserve"> </t>
    </r>
    <r>
      <rPr>
        <sz val="10"/>
        <rFont val="돋움"/>
        <family val="3"/>
        <charset val="129"/>
      </rPr>
      <t>그룹이</t>
    </r>
    <r>
      <rPr>
        <sz val="10"/>
        <rFont val="Arial"/>
        <family val="2"/>
      </rPr>
      <t xml:space="preserve"> </t>
    </r>
    <r>
      <rPr>
        <sz val="10"/>
        <rFont val="돋움"/>
        <family val="3"/>
        <charset val="129"/>
      </rPr>
      <t>위에서</t>
    </r>
    <r>
      <rPr>
        <sz val="10"/>
        <rFont val="Arial"/>
        <family val="2"/>
      </rPr>
      <t xml:space="preserve"> </t>
    </r>
    <r>
      <rPr>
        <sz val="10"/>
        <rFont val="돋움"/>
        <family val="3"/>
        <charset val="129"/>
      </rPr>
      <t>처럼</t>
    </r>
    <r>
      <rPr>
        <sz val="10"/>
        <rFont val="Arial"/>
        <family val="2"/>
      </rPr>
      <t xml:space="preserve"> </t>
    </r>
    <r>
      <rPr>
        <sz val="10"/>
        <rFont val="돋움"/>
        <family val="3"/>
        <charset val="129"/>
      </rPr>
      <t>나타날</t>
    </r>
    <r>
      <rPr>
        <sz val="10"/>
        <rFont val="Arial"/>
        <family val="2"/>
      </rPr>
      <t xml:space="preserve"> </t>
    </r>
    <r>
      <rPr>
        <sz val="10"/>
        <rFont val="돋움"/>
        <family val="3"/>
        <charset val="129"/>
      </rPr>
      <t>것이다</t>
    </r>
    <r>
      <rPr>
        <sz val="10"/>
        <rFont val="Arial"/>
        <family val="2"/>
      </rPr>
      <t>.</t>
    </r>
    <phoneticPr fontId="0" type="noConversion"/>
  </si>
  <si>
    <r>
      <t>당신이</t>
    </r>
    <r>
      <rPr>
        <sz val="10"/>
        <rFont val="Arial"/>
        <family val="2"/>
      </rPr>
      <t xml:space="preserve"> </t>
    </r>
    <r>
      <rPr>
        <sz val="10"/>
        <rFont val="돋움"/>
        <family val="3"/>
        <charset val="129"/>
      </rPr>
      <t>개선하고</t>
    </r>
    <r>
      <rPr>
        <sz val="10"/>
        <rFont val="Arial"/>
        <family val="2"/>
      </rPr>
      <t xml:space="preserve"> </t>
    </r>
    <r>
      <rPr>
        <sz val="10"/>
        <rFont val="돋움"/>
        <family val="3"/>
        <charset val="129"/>
      </rPr>
      <t>싶은</t>
    </r>
    <r>
      <rPr>
        <sz val="10"/>
        <rFont val="Arial"/>
        <family val="2"/>
      </rPr>
      <t xml:space="preserve"> </t>
    </r>
    <r>
      <rPr>
        <sz val="10"/>
        <rFont val="돋움"/>
        <family val="3"/>
        <charset val="129"/>
      </rPr>
      <t>특성을</t>
    </r>
    <r>
      <rPr>
        <sz val="10"/>
        <rFont val="Arial"/>
        <family val="2"/>
      </rPr>
      <t xml:space="preserve"> </t>
    </r>
    <r>
      <rPr>
        <sz val="10"/>
        <rFont val="돋움"/>
        <family val="3"/>
        <charset val="129"/>
      </rPr>
      <t>선택하고</t>
    </r>
    <r>
      <rPr>
        <sz val="10"/>
        <rFont val="Arial"/>
        <family val="2"/>
      </rPr>
      <t xml:space="preserve">, </t>
    </r>
    <r>
      <rPr>
        <sz val="10"/>
        <rFont val="돋움"/>
        <family val="3"/>
        <charset val="129"/>
      </rPr>
      <t>그로</t>
    </r>
    <r>
      <rPr>
        <sz val="10"/>
        <rFont val="Arial"/>
        <family val="2"/>
      </rPr>
      <t xml:space="preserve"> </t>
    </r>
    <r>
      <rPr>
        <sz val="10"/>
        <rFont val="돋움"/>
        <family val="3"/>
        <charset val="129"/>
      </rPr>
      <t>인해</t>
    </r>
    <r>
      <rPr>
        <sz val="10"/>
        <rFont val="Arial"/>
        <family val="2"/>
      </rPr>
      <t xml:space="preserve"> </t>
    </r>
    <r>
      <rPr>
        <sz val="10"/>
        <rFont val="돋움"/>
        <family val="3"/>
        <charset val="129"/>
      </rPr>
      <t>타협</t>
    </r>
    <r>
      <rPr>
        <sz val="10"/>
        <rFont val="돋움"/>
        <family val="3"/>
        <charset val="129"/>
      </rPr>
      <t>이</t>
    </r>
    <r>
      <rPr>
        <sz val="10"/>
        <rFont val="Arial"/>
        <family val="2"/>
      </rPr>
      <t xml:space="preserve"> </t>
    </r>
    <r>
      <rPr>
        <sz val="10"/>
        <rFont val="돋움"/>
        <family val="3"/>
        <charset val="129"/>
      </rPr>
      <t>요구되는</t>
    </r>
    <r>
      <rPr>
        <sz val="10"/>
        <rFont val="Arial"/>
        <family val="2"/>
      </rPr>
      <t xml:space="preserve"> </t>
    </r>
    <r>
      <rPr>
        <sz val="10"/>
        <rFont val="돋움"/>
        <family val="3"/>
        <charset val="129"/>
      </rPr>
      <t>특성을</t>
    </r>
    <r>
      <rPr>
        <sz val="10"/>
        <rFont val="Arial"/>
        <family val="2"/>
      </rPr>
      <t xml:space="preserve"> </t>
    </r>
    <r>
      <rPr>
        <sz val="10"/>
        <rFont val="돋움"/>
        <family val="3"/>
        <charset val="129"/>
      </rPr>
      <t>선택하라</t>
    </r>
    <phoneticPr fontId="0" type="noConversion"/>
  </si>
  <si>
    <r>
      <t>사용</t>
    </r>
    <r>
      <rPr>
        <b/>
        <i/>
        <sz val="10"/>
        <color indexed="12"/>
        <rFont val="Arial"/>
        <family val="2"/>
      </rPr>
      <t xml:space="preserve"> </t>
    </r>
    <r>
      <rPr>
        <b/>
        <i/>
        <sz val="10"/>
        <color indexed="12"/>
        <rFont val="돋움"/>
        <family val="3"/>
        <charset val="129"/>
      </rPr>
      <t>빈도수</t>
    </r>
    <r>
      <rPr>
        <b/>
        <i/>
        <sz val="10"/>
        <color indexed="12"/>
        <rFont val="Arial"/>
        <family val="2"/>
      </rPr>
      <t xml:space="preserve"> </t>
    </r>
    <r>
      <rPr>
        <b/>
        <i/>
        <sz val="10"/>
        <color indexed="12"/>
        <rFont val="돋움"/>
        <family val="3"/>
        <charset val="129"/>
      </rPr>
      <t>순의</t>
    </r>
    <r>
      <rPr>
        <b/>
        <i/>
        <sz val="10"/>
        <color indexed="12"/>
        <rFont val="Arial"/>
        <family val="2"/>
      </rPr>
      <t xml:space="preserve"> </t>
    </r>
    <r>
      <rPr>
        <b/>
        <i/>
        <sz val="10"/>
        <color indexed="12"/>
        <rFont val="돋움"/>
        <family val="3"/>
        <charset val="129"/>
      </rPr>
      <t>순위</t>
    </r>
    <phoneticPr fontId="0" type="noConversion"/>
  </si>
</sst>
</file>

<file path=xl/styles.xml><?xml version="1.0" encoding="utf-8"?>
<styleSheet xmlns="http://schemas.openxmlformats.org/spreadsheetml/2006/main">
  <fonts count="13">
    <font>
      <sz val="10"/>
      <name val="Arial"/>
      <family val="2"/>
    </font>
    <font>
      <sz val="10"/>
      <name val="Arial"/>
      <family val="2"/>
    </font>
    <font>
      <b/>
      <sz val="14"/>
      <color indexed="18"/>
      <name val="Arial Rounded MT Bold"/>
      <family val="2"/>
    </font>
    <font>
      <u/>
      <sz val="10"/>
      <color indexed="12"/>
      <name val="Arial"/>
      <family val="2"/>
    </font>
    <font>
      <b/>
      <sz val="8"/>
      <color indexed="81"/>
      <name val="Tahoma"/>
      <family val="2"/>
    </font>
    <font>
      <sz val="10"/>
      <name val="돋움"/>
      <family val="3"/>
      <charset val="129"/>
    </font>
    <font>
      <b/>
      <sz val="10"/>
      <name val="Arial"/>
      <family val="2"/>
    </font>
    <font>
      <b/>
      <sz val="10"/>
      <name val="돋움"/>
      <family val="3"/>
      <charset val="129"/>
    </font>
    <font>
      <b/>
      <sz val="14"/>
      <color indexed="18"/>
      <name val="돋움"/>
      <family val="3"/>
      <charset val="129"/>
    </font>
    <font>
      <sz val="10"/>
      <color indexed="12"/>
      <name val="Arial"/>
      <family val="2"/>
    </font>
    <font>
      <b/>
      <i/>
      <sz val="10"/>
      <color indexed="12"/>
      <name val="돋움"/>
      <family val="3"/>
      <charset val="129"/>
    </font>
    <font>
      <b/>
      <i/>
      <sz val="10"/>
      <color indexed="12"/>
      <name val="Arial"/>
      <family val="2"/>
    </font>
    <font>
      <vertAlign val="superscript"/>
      <sz val="10"/>
      <color indexed="12"/>
      <name val="Arial"/>
      <family val="2"/>
    </font>
  </fonts>
  <fills count="7">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indexed="46"/>
        <bgColor indexed="64"/>
      </patternFill>
    </fill>
    <fill>
      <patternFill patternType="solid">
        <fgColor indexed="13"/>
        <bgColor indexed="64"/>
      </patternFill>
    </fill>
    <fill>
      <patternFill patternType="solid">
        <fgColor indexed="11"/>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8" xfId="0" applyFill="1" applyBorder="1"/>
    <xf numFmtId="0" fontId="0" fillId="4" borderId="1" xfId="0" applyFill="1" applyBorder="1"/>
    <xf numFmtId="0" fontId="0" fillId="0" borderId="1" xfId="0" applyBorder="1"/>
    <xf numFmtId="0" fontId="0" fillId="0" borderId="2" xfId="0" applyBorder="1"/>
    <xf numFmtId="0" fontId="0" fillId="4" borderId="3" xfId="0" applyFill="1" applyBorder="1"/>
    <xf numFmtId="0" fontId="0" fillId="4" borderId="0" xfId="0" applyFill="1" applyBorder="1"/>
    <xf numFmtId="0" fontId="0" fillId="0" borderId="0" xfId="0" applyBorder="1"/>
    <xf numFmtId="0" fontId="0" fillId="0" borderId="4" xfId="0" applyBorder="1"/>
    <xf numFmtId="0" fontId="0" fillId="0" borderId="3" xfId="0" applyBorder="1"/>
    <xf numFmtId="0" fontId="0" fillId="0" borderId="5" xfId="0" applyBorder="1"/>
    <xf numFmtId="0" fontId="0" fillId="0" borderId="6" xfId="0" applyBorder="1"/>
    <xf numFmtId="0" fontId="0" fillId="0" borderId="0" xfId="0" applyFill="1" applyBorder="1"/>
    <xf numFmtId="0" fontId="0" fillId="0" borderId="8" xfId="0" applyBorder="1"/>
    <xf numFmtId="0" fontId="0" fillId="4" borderId="4" xfId="0" applyFill="1" applyBorder="1"/>
    <xf numFmtId="0" fontId="0" fillId="4" borderId="5" xfId="0" applyFill="1" applyBorder="1"/>
    <xf numFmtId="0" fontId="0" fillId="4" borderId="6" xfId="0" applyFill="1" applyBorder="1"/>
    <xf numFmtId="0" fontId="0" fillId="0" borderId="7" xfId="0" applyBorder="1"/>
    <xf numFmtId="0" fontId="0" fillId="4" borderId="2" xfId="0" applyFill="1" applyBorder="1"/>
    <xf numFmtId="0" fontId="0" fillId="0" borderId="0" xfId="0" quotePrefix="1" applyBorder="1"/>
    <xf numFmtId="0" fontId="0" fillId="0" borderId="4" xfId="0" quotePrefix="1" applyBorder="1"/>
    <xf numFmtId="0" fontId="0" fillId="0" borderId="1" xfId="0" quotePrefix="1" applyBorder="1"/>
    <xf numFmtId="0" fontId="0" fillId="0" borderId="3" xfId="0" quotePrefix="1" applyBorder="1"/>
    <xf numFmtId="3" fontId="0" fillId="0" borderId="0" xfId="0" applyNumberFormat="1" applyBorder="1"/>
    <xf numFmtId="0" fontId="0" fillId="0" borderId="0" xfId="0" quotePrefix="1" applyFill="1" applyBorder="1"/>
    <xf numFmtId="0" fontId="0" fillId="5" borderId="0" xfId="0" applyFill="1"/>
    <xf numFmtId="0" fontId="0" fillId="6" borderId="0" xfId="0" applyFill="1"/>
    <xf numFmtId="0" fontId="0" fillId="0" borderId="6" xfId="0" quotePrefix="1" applyBorder="1"/>
    <xf numFmtId="9" fontId="0" fillId="0" borderId="0" xfId="1" applyFont="1"/>
    <xf numFmtId="0" fontId="0" fillId="3" borderId="0" xfId="0" applyFill="1" applyBorder="1"/>
    <xf numFmtId="0" fontId="0" fillId="0" borderId="7" xfId="0" quotePrefix="1" applyBorder="1"/>
    <xf numFmtId="0" fontId="5" fillId="0" borderId="0" xfId="0" applyFont="1"/>
    <xf numFmtId="0" fontId="6" fillId="0" borderId="0" xfId="0" applyFont="1"/>
    <xf numFmtId="0" fontId="7" fillId="0" borderId="0" xfId="0" applyFont="1"/>
    <xf numFmtId="0" fontId="8" fillId="0" borderId="0" xfId="0" applyFont="1"/>
    <xf numFmtId="0" fontId="5" fillId="2" borderId="8" xfId="0" applyFont="1" applyFill="1" applyBorder="1"/>
    <xf numFmtId="0" fontId="5" fillId="2" borderId="3" xfId="0" applyFont="1" applyFill="1" applyBorder="1"/>
    <xf numFmtId="0" fontId="1" fillId="5" borderId="1" xfId="0" applyFont="1" applyFill="1" applyBorder="1"/>
    <xf numFmtId="0" fontId="1" fillId="5" borderId="0" xfId="0" applyFont="1" applyFill="1" applyBorder="1"/>
    <xf numFmtId="0" fontId="5" fillId="2" borderId="0" xfId="0" applyFont="1" applyFill="1"/>
    <xf numFmtId="0" fontId="9" fillId="0" borderId="0" xfId="0" applyFont="1"/>
    <xf numFmtId="0" fontId="11" fillId="0" borderId="0" xfId="0" applyFont="1"/>
    <xf numFmtId="0" fontId="12" fillId="0" borderId="0" xfId="0" applyFont="1"/>
    <xf numFmtId="0" fontId="3" fillId="0" borderId="0" xfId="2" applyAlignment="1" applyProtection="1">
      <alignment horizontal="center"/>
    </xf>
    <xf numFmtId="0" fontId="10" fillId="0" borderId="0" xfId="0" applyFont="1" applyAlignment="1">
      <alignment horizontal="center"/>
    </xf>
  </cellXfs>
  <cellStyles count="3">
    <cellStyle name="Hyperlink" xfId="2" builtinId="8"/>
    <cellStyle name="Normal" xfId="0" builtinId="0"/>
    <cellStyle name="Porcentagem"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deabrain.co.kr/"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deabrain.co.kr/" TargetMode="External"/></Relationships>
</file>

<file path=xl/worksheets/sheet1.xml><?xml version="1.0" encoding="utf-8"?>
<worksheet xmlns="http://schemas.openxmlformats.org/spreadsheetml/2006/main" xmlns:r="http://schemas.openxmlformats.org/officeDocument/2006/relationships">
  <dimension ref="B3:H24"/>
  <sheetViews>
    <sheetView showGridLines="0" showRowColHeaders="0" topLeftCell="B3" workbookViewId="0">
      <selection activeCell="I15" sqref="I15"/>
    </sheetView>
  </sheetViews>
  <sheetFormatPr defaultRowHeight="13.2"/>
  <cols>
    <col min="3" max="3" width="12.88671875" customWidth="1"/>
    <col min="5" max="5" width="27.5546875" customWidth="1"/>
  </cols>
  <sheetData>
    <row r="3" spans="2:8" ht="18">
      <c r="B3" t="s">
        <v>1137</v>
      </c>
      <c r="E3" s="43" t="s">
        <v>1141</v>
      </c>
      <c r="G3" t="s">
        <v>1136</v>
      </c>
    </row>
    <row r="5" spans="2:8">
      <c r="B5" s="1"/>
      <c r="C5" s="1"/>
      <c r="D5" s="1"/>
      <c r="E5" s="1"/>
      <c r="F5" s="1"/>
      <c r="G5" s="1"/>
      <c r="H5" s="1"/>
    </row>
    <row r="6" spans="2:8">
      <c r="B6" s="1"/>
      <c r="C6" s="1"/>
      <c r="D6" s="1"/>
      <c r="E6" s="1"/>
      <c r="F6" s="1"/>
      <c r="G6" s="1"/>
      <c r="H6" s="1"/>
    </row>
    <row r="7" spans="2:8" ht="13.8">
      <c r="B7" s="1"/>
      <c r="C7" s="44" t="s">
        <v>1138</v>
      </c>
      <c r="D7" s="2"/>
      <c r="E7" s="2"/>
      <c r="F7" s="2"/>
      <c r="G7" s="3"/>
      <c r="H7" s="1"/>
    </row>
    <row r="8" spans="2:8">
      <c r="B8" s="1"/>
      <c r="C8" s="4"/>
      <c r="D8" s="5"/>
      <c r="E8" s="5"/>
      <c r="F8" s="5"/>
      <c r="G8" s="6"/>
      <c r="H8" s="1"/>
    </row>
    <row r="9" spans="2:8">
      <c r="B9" s="1"/>
      <c r="C9" s="4"/>
      <c r="D9" s="5"/>
      <c r="E9" s="5"/>
      <c r="F9" s="5"/>
      <c r="G9" s="6"/>
      <c r="H9" s="1"/>
    </row>
    <row r="10" spans="2:8">
      <c r="B10" s="1"/>
      <c r="C10" s="4"/>
      <c r="D10" s="5"/>
      <c r="E10" s="5"/>
      <c r="F10" s="5"/>
      <c r="G10" s="6"/>
      <c r="H10" s="1"/>
    </row>
    <row r="11" spans="2:8">
      <c r="B11" s="1"/>
      <c r="C11" s="4"/>
      <c r="D11" s="5"/>
      <c r="E11" s="5"/>
      <c r="F11" s="5"/>
      <c r="G11" s="6"/>
      <c r="H11" s="1"/>
    </row>
    <row r="12" spans="2:8" ht="13.8">
      <c r="B12" s="1"/>
      <c r="C12" s="45" t="s">
        <v>1139</v>
      </c>
      <c r="D12" s="5"/>
      <c r="E12" s="5"/>
      <c r="F12" s="5"/>
      <c r="G12" s="6"/>
      <c r="H12" s="1"/>
    </row>
    <row r="13" spans="2:8">
      <c r="B13" s="1"/>
      <c r="C13" s="7"/>
      <c r="D13" s="8"/>
      <c r="E13" s="8"/>
      <c r="F13" s="8"/>
      <c r="G13" s="9"/>
      <c r="H13" s="1"/>
    </row>
    <row r="14" spans="2:8">
      <c r="B14" s="1"/>
      <c r="C14" s="1"/>
      <c r="D14" s="1"/>
      <c r="E14" s="1"/>
      <c r="F14" s="1"/>
      <c r="G14" s="1"/>
      <c r="H14" s="1"/>
    </row>
    <row r="15" spans="2:8" ht="13.8">
      <c r="B15" s="1"/>
      <c r="C15" s="44" t="s">
        <v>1140</v>
      </c>
      <c r="D15" s="2"/>
      <c r="E15" s="46" t="str">
        <f>Improvements!G9</f>
        <v>35 속성 변화 [1]</v>
      </c>
      <c r="F15" s="2"/>
      <c r="G15" s="3"/>
      <c r="H15" s="1"/>
    </row>
    <row r="16" spans="2:8">
      <c r="B16" s="1"/>
      <c r="C16" s="4"/>
      <c r="D16" s="5"/>
      <c r="E16" s="47" t="str">
        <f>Improvements!G10</f>
        <v>1 분할 [3]</v>
      </c>
      <c r="F16" s="5"/>
      <c r="G16" s="6"/>
      <c r="H16" s="1"/>
    </row>
    <row r="17" spans="2:8">
      <c r="B17" s="1"/>
      <c r="C17" s="4"/>
      <c r="D17" s="5"/>
      <c r="E17" s="47" t="str">
        <f>Improvements!G11</f>
        <v>10 선행조치 [2]</v>
      </c>
      <c r="F17" s="5"/>
      <c r="G17" s="6"/>
      <c r="H17" s="1"/>
    </row>
    <row r="18" spans="2:8">
      <c r="B18" s="1"/>
      <c r="C18" s="4"/>
      <c r="D18" s="5"/>
      <c r="E18" s="34" t="str">
        <f>Improvements!G12</f>
        <v>28 기계 시스템의 교체 [4]</v>
      </c>
      <c r="F18" s="5"/>
      <c r="G18" s="6"/>
      <c r="H18" s="1"/>
    </row>
    <row r="19" spans="2:8">
      <c r="B19" s="1"/>
      <c r="C19" s="7"/>
      <c r="D19" s="8"/>
      <c r="E19" s="8"/>
      <c r="F19" s="8" t="str">
        <f>Improvements!G7</f>
        <v/>
      </c>
      <c r="G19" s="9"/>
      <c r="H19" s="1"/>
    </row>
    <row r="20" spans="2:8">
      <c r="B20" s="1"/>
      <c r="C20" s="1"/>
      <c r="D20" s="1"/>
      <c r="E20" s="1"/>
      <c r="F20" s="1"/>
      <c r="G20" s="1"/>
      <c r="H20" s="1"/>
    </row>
    <row r="21" spans="2:8" ht="13.8">
      <c r="B21" s="1"/>
      <c r="C21" s="48" t="s">
        <v>1143</v>
      </c>
      <c r="D21" s="1"/>
      <c r="E21" s="1"/>
      <c r="F21" s="1"/>
      <c r="G21" s="1"/>
      <c r="H21" s="1"/>
    </row>
    <row r="22" spans="2:8" ht="13.8">
      <c r="B22" s="1"/>
      <c r="C22" s="48" t="s">
        <v>1142</v>
      </c>
      <c r="D22" s="1"/>
      <c r="E22" s="1"/>
      <c r="F22" s="1"/>
      <c r="G22" s="1"/>
      <c r="H22" s="1"/>
    </row>
    <row r="24" spans="2:8">
      <c r="B24" s="52" t="s">
        <v>1070</v>
      </c>
      <c r="C24" s="52"/>
    </row>
  </sheetData>
  <mergeCells count="1">
    <mergeCell ref="B24:C24"/>
  </mergeCells>
  <phoneticPr fontId="0" type="noConversion"/>
  <hyperlinks>
    <hyperlink ref="B24" r:id="rId1"/>
  </hyperlinks>
  <pageMargins left="0.78740157499999996" right="0.78740157499999996" top="0.984251969" bottom="0.984251969" header="0.5" footer="0.5"/>
  <pageSetup paperSize="9" orientation="portrait" horizontalDpi="1200" verticalDpi="1200" r:id="rId2"/>
  <headerFooter alignWithMargins="0"/>
  <legacyDrawing r:id="rId3"/>
</worksheet>
</file>

<file path=xl/worksheets/sheet2.xml><?xml version="1.0" encoding="utf-8"?>
<worksheet xmlns="http://schemas.openxmlformats.org/spreadsheetml/2006/main" xmlns:r="http://schemas.openxmlformats.org/officeDocument/2006/relationships">
  <dimension ref="A2:J44"/>
  <sheetViews>
    <sheetView workbookViewId="0">
      <selection activeCell="B3" sqref="B3"/>
    </sheetView>
  </sheetViews>
  <sheetFormatPr defaultRowHeight="13.2"/>
  <cols>
    <col min="2" max="2" width="38.88671875" style="41" customWidth="1"/>
    <col min="3" max="3" width="9.109375" style="50" customWidth="1"/>
    <col min="4" max="5" width="9.109375" style="49" customWidth="1"/>
    <col min="7" max="7" width="16" customWidth="1"/>
  </cols>
  <sheetData>
    <row r="2" spans="1:10" ht="13.8">
      <c r="A2">
        <v>0</v>
      </c>
      <c r="C2" s="53" t="s">
        <v>1144</v>
      </c>
      <c r="D2" s="53"/>
      <c r="E2" s="53"/>
    </row>
    <row r="3" spans="1:10" ht="15.6">
      <c r="A3">
        <v>1</v>
      </c>
      <c r="B3" s="42" t="s">
        <v>1096</v>
      </c>
      <c r="C3" s="50" t="str">
        <f>CONCATENATE("[",D3,"]")</f>
        <v>[3]</v>
      </c>
      <c r="D3" s="49">
        <v>3</v>
      </c>
      <c r="E3" s="51" t="s">
        <v>109</v>
      </c>
      <c r="F3">
        <f>Matrix!E6</f>
        <v>35</v>
      </c>
      <c r="G3" t="str">
        <f>IF(ISNUMBER(F3),VLOOKUP(F3,$A$3:$B$44,2,FALSE),"")</f>
        <v>속성 변화</v>
      </c>
      <c r="J3" t="str">
        <f>IF(ISNUMBER(F3),VLOOKUP(F3,$A$3:$C$43,3,FALSE),"")</f>
        <v>[1]</v>
      </c>
    </row>
    <row r="4" spans="1:10" ht="15.6">
      <c r="A4">
        <v>2</v>
      </c>
      <c r="B4" s="42" t="s">
        <v>1111</v>
      </c>
      <c r="C4" s="50" t="str">
        <f t="shared" ref="C4:C42" si="0">CONCATENATE("[",D4,"]")</f>
        <v>[5]</v>
      </c>
      <c r="D4" s="49">
        <v>5</v>
      </c>
      <c r="E4" s="51" t="s">
        <v>110</v>
      </c>
      <c r="F4">
        <f>Matrix!E7</f>
        <v>1</v>
      </c>
      <c r="G4" t="str">
        <f>IF(ISNUMBER(F4),VLOOKUP(F4,$A$3:$B$44,2,FALSE),"")</f>
        <v>분할</v>
      </c>
      <c r="J4" t="str">
        <f>IF(ISNUMBER(F4),VLOOKUP(F4,$A$3:$C$43,3,FALSE),"")</f>
        <v>[3]</v>
      </c>
    </row>
    <row r="5" spans="1:10" ht="15.6">
      <c r="A5">
        <v>3</v>
      </c>
      <c r="B5" s="42" t="s">
        <v>1097</v>
      </c>
      <c r="C5" s="50" t="str">
        <f t="shared" si="0"/>
        <v>[12]</v>
      </c>
      <c r="D5" s="49">
        <v>12</v>
      </c>
      <c r="E5" s="51" t="s">
        <v>110</v>
      </c>
      <c r="F5">
        <f>Matrix!E8</f>
        <v>10</v>
      </c>
      <c r="G5" t="str">
        <f>IF(ISNUMBER(F5),VLOOKUP(F5,$A$3:$B$44,2,FALSE),"")</f>
        <v>선행조치</v>
      </c>
      <c r="J5" t="str">
        <f>IF(ISNUMBER(F5),VLOOKUP(F5,$A$3:$C$43,3,FALSE),"")</f>
        <v>[2]</v>
      </c>
    </row>
    <row r="6" spans="1:10" ht="15.6">
      <c r="A6">
        <v>4</v>
      </c>
      <c r="B6" s="42" t="s">
        <v>1112</v>
      </c>
      <c r="C6" s="50" t="str">
        <f t="shared" si="0"/>
        <v>[24]</v>
      </c>
      <c r="D6" s="49">
        <v>24</v>
      </c>
      <c r="E6" s="51" t="s">
        <v>110</v>
      </c>
      <c r="F6">
        <f>Matrix!E9</f>
        <v>28</v>
      </c>
      <c r="G6" t="str">
        <f>IF(ISNUMBER(F6),VLOOKUP(F6,$A$3:$B$44,2,FALSE),"")</f>
        <v>기계 시스템의 교체</v>
      </c>
      <c r="J6" t="str">
        <f>IF(ISNUMBER(F6),VLOOKUP(F6,$A$3:$C$43,3,FALSE),"")</f>
        <v>[4]</v>
      </c>
    </row>
    <row r="7" spans="1:10" ht="15.6">
      <c r="A7">
        <v>5</v>
      </c>
      <c r="B7" s="42" t="s">
        <v>1098</v>
      </c>
      <c r="C7" s="50" t="str">
        <f t="shared" si="0"/>
        <v>[33]</v>
      </c>
      <c r="D7" s="49">
        <v>33</v>
      </c>
      <c r="E7" s="51" t="s">
        <v>109</v>
      </c>
      <c r="F7" t="str">
        <f>Matrix!E10</f>
        <v/>
      </c>
      <c r="G7" t="str">
        <f>IF(ISNUMBER(F7),VLOOKUP(F7,$A$3:$B$43,2,FALSE),"")</f>
        <v/>
      </c>
    </row>
    <row r="8" spans="1:10" ht="15.6">
      <c r="A8">
        <v>6</v>
      </c>
      <c r="B8" s="42" t="s">
        <v>1099</v>
      </c>
      <c r="C8" s="50" t="str">
        <f t="shared" si="0"/>
        <v>[20]</v>
      </c>
      <c r="D8" s="49">
        <v>20</v>
      </c>
      <c r="E8" s="51" t="s">
        <v>110</v>
      </c>
    </row>
    <row r="9" spans="1:10" ht="15.6">
      <c r="A9">
        <v>7</v>
      </c>
      <c r="B9" s="42" t="s">
        <v>1100</v>
      </c>
      <c r="C9" s="50" t="str">
        <f t="shared" si="0"/>
        <v>[34]</v>
      </c>
      <c r="D9" s="49">
        <v>34</v>
      </c>
      <c r="E9" s="51" t="s">
        <v>110</v>
      </c>
      <c r="G9" t="str">
        <f>IF(F3&lt;90,CONCATENATE(F3," ",G3," ",J3),G3)</f>
        <v>35 속성 변화 [1]</v>
      </c>
    </row>
    <row r="10" spans="1:10" ht="15.6">
      <c r="A10">
        <v>8</v>
      </c>
      <c r="B10" s="42" t="s">
        <v>1101</v>
      </c>
      <c r="C10" s="50" t="str">
        <f t="shared" si="0"/>
        <v>[32]</v>
      </c>
      <c r="D10" s="49">
        <v>32</v>
      </c>
      <c r="E10" s="51" t="s">
        <v>111</v>
      </c>
      <c r="G10" t="str">
        <f>CONCATENATE(F4," ",G4," ",J4)</f>
        <v>1 분할 [3]</v>
      </c>
    </row>
    <row r="11" spans="1:10" ht="15.6">
      <c r="A11">
        <v>9</v>
      </c>
      <c r="B11" s="42" t="s">
        <v>1113</v>
      </c>
      <c r="C11" s="50" t="str">
        <f t="shared" si="0"/>
        <v>[39]</v>
      </c>
      <c r="D11" s="49">
        <v>39</v>
      </c>
      <c r="E11" s="51" t="s">
        <v>110</v>
      </c>
      <c r="G11" t="str">
        <f>CONCATENATE(F5," ",G5," ",J5)</f>
        <v>10 선행조치 [2]</v>
      </c>
    </row>
    <row r="12" spans="1:10" ht="15.6">
      <c r="A12">
        <v>10</v>
      </c>
      <c r="B12" s="42" t="s">
        <v>1102</v>
      </c>
      <c r="C12" s="50" t="str">
        <f t="shared" si="0"/>
        <v>[2]</v>
      </c>
      <c r="D12" s="49">
        <v>2</v>
      </c>
      <c r="E12" s="51" t="s">
        <v>111</v>
      </c>
      <c r="G12" t="str">
        <f>CONCATENATE(F6," ",G6," ",J6)</f>
        <v>28 기계 시스템의 교체 [4]</v>
      </c>
    </row>
    <row r="13" spans="1:10" ht="15.6">
      <c r="A13">
        <v>11</v>
      </c>
      <c r="B13" s="42" t="s">
        <v>1103</v>
      </c>
      <c r="C13" s="50" t="str">
        <f t="shared" si="0"/>
        <v>[29]</v>
      </c>
      <c r="D13" s="49">
        <v>29</v>
      </c>
      <c r="E13" s="51" t="s">
        <v>110</v>
      </c>
    </row>
    <row r="14" spans="1:10" ht="15.6">
      <c r="A14">
        <v>12</v>
      </c>
      <c r="B14" s="42" t="s">
        <v>1114</v>
      </c>
      <c r="C14" s="50" t="str">
        <f t="shared" si="0"/>
        <v>[37]</v>
      </c>
      <c r="D14" s="49">
        <v>37</v>
      </c>
      <c r="E14" s="51" t="s">
        <v>110</v>
      </c>
    </row>
    <row r="15" spans="1:10" ht="15.6">
      <c r="A15">
        <v>13</v>
      </c>
      <c r="B15" s="42" t="s">
        <v>1104</v>
      </c>
      <c r="C15" s="50" t="str">
        <f t="shared" si="0"/>
        <v>[10]</v>
      </c>
      <c r="D15" s="49">
        <v>10</v>
      </c>
      <c r="E15" s="51" t="s">
        <v>110</v>
      </c>
    </row>
    <row r="16" spans="1:10" ht="15.6">
      <c r="A16">
        <v>14</v>
      </c>
      <c r="B16" s="42" t="s">
        <v>1115</v>
      </c>
      <c r="C16" s="50" t="str">
        <f t="shared" si="0"/>
        <v>[21]</v>
      </c>
      <c r="D16" s="49">
        <v>21</v>
      </c>
      <c r="E16" s="51" t="s">
        <v>112</v>
      </c>
    </row>
    <row r="17" spans="1:5" ht="15.6">
      <c r="A17">
        <v>15</v>
      </c>
      <c r="B17" s="42" t="s">
        <v>1116</v>
      </c>
      <c r="C17" s="50" t="str">
        <f t="shared" si="0"/>
        <v>[6]</v>
      </c>
      <c r="D17" s="49">
        <v>6</v>
      </c>
      <c r="E17" s="51" t="s">
        <v>110</v>
      </c>
    </row>
    <row r="18" spans="1:5" ht="15.6">
      <c r="A18">
        <v>16</v>
      </c>
      <c r="B18" s="42" t="s">
        <v>1117</v>
      </c>
      <c r="C18" s="50" t="str">
        <f t="shared" si="0"/>
        <v>[16]</v>
      </c>
      <c r="D18" s="49">
        <v>16</v>
      </c>
      <c r="E18" s="51" t="s">
        <v>110</v>
      </c>
    </row>
    <row r="19" spans="1:5" ht="15.6">
      <c r="A19">
        <v>17</v>
      </c>
      <c r="B19" s="42" t="s">
        <v>1118</v>
      </c>
      <c r="C19" s="50" t="str">
        <f t="shared" si="0"/>
        <v>[19]</v>
      </c>
      <c r="D19" s="49">
        <v>19</v>
      </c>
      <c r="E19" s="51" t="s">
        <v>110</v>
      </c>
    </row>
    <row r="20" spans="1:5" ht="15.6">
      <c r="A20">
        <v>18</v>
      </c>
      <c r="B20" s="42" t="s">
        <v>1119</v>
      </c>
      <c r="C20" s="50" t="str">
        <f t="shared" si="0"/>
        <v>[8]</v>
      </c>
      <c r="D20" s="49">
        <v>8</v>
      </c>
      <c r="E20" s="51" t="s">
        <v>110</v>
      </c>
    </row>
    <row r="21" spans="1:5" ht="15.6">
      <c r="A21">
        <v>19</v>
      </c>
      <c r="B21" s="42" t="s">
        <v>1105</v>
      </c>
      <c r="C21" s="50" t="str">
        <f t="shared" si="0"/>
        <v>[7]</v>
      </c>
      <c r="D21" s="49">
        <v>7</v>
      </c>
      <c r="E21" s="51" t="s">
        <v>110</v>
      </c>
    </row>
    <row r="22" spans="1:5" ht="15.6">
      <c r="A22">
        <v>20</v>
      </c>
      <c r="B22" s="42" t="s">
        <v>1106</v>
      </c>
      <c r="C22" s="50" t="str">
        <f t="shared" si="0"/>
        <v>[40]</v>
      </c>
      <c r="D22" s="49">
        <v>40</v>
      </c>
      <c r="E22" s="51" t="s">
        <v>110</v>
      </c>
    </row>
    <row r="23" spans="1:5" ht="15.6">
      <c r="A23">
        <v>21</v>
      </c>
      <c r="B23" s="42" t="s">
        <v>1107</v>
      </c>
      <c r="C23" s="50" t="str">
        <f t="shared" si="0"/>
        <v>[35]</v>
      </c>
      <c r="D23" s="49">
        <v>35</v>
      </c>
      <c r="E23" s="51" t="s">
        <v>110</v>
      </c>
    </row>
    <row r="24" spans="1:5" ht="15.6">
      <c r="A24">
        <v>22</v>
      </c>
      <c r="B24" s="42" t="s">
        <v>1120</v>
      </c>
      <c r="C24" s="50" t="str">
        <f t="shared" si="0"/>
        <v>[22]</v>
      </c>
      <c r="D24" s="49">
        <v>22</v>
      </c>
      <c r="E24" s="51" t="s">
        <v>111</v>
      </c>
    </row>
    <row r="25" spans="1:5" ht="15.6">
      <c r="A25">
        <v>23</v>
      </c>
      <c r="B25" s="42" t="s">
        <v>1121</v>
      </c>
      <c r="C25" s="50" t="str">
        <f t="shared" si="0"/>
        <v>[36]</v>
      </c>
      <c r="D25" s="49">
        <v>36</v>
      </c>
      <c r="E25" s="51" t="s">
        <v>110</v>
      </c>
    </row>
    <row r="26" spans="1:5" ht="15.6">
      <c r="A26">
        <v>24</v>
      </c>
      <c r="B26" s="42" t="s">
        <v>1122</v>
      </c>
      <c r="C26" s="50" t="str">
        <f t="shared" si="0"/>
        <v>[18]</v>
      </c>
      <c r="D26" s="49">
        <v>18</v>
      </c>
      <c r="E26" s="51" t="s">
        <v>110</v>
      </c>
    </row>
    <row r="27" spans="1:5" ht="15.6">
      <c r="A27">
        <v>25</v>
      </c>
      <c r="B27" s="42" t="s">
        <v>1123</v>
      </c>
      <c r="C27" s="50" t="str">
        <f t="shared" si="0"/>
        <v>[28]</v>
      </c>
      <c r="D27" s="49">
        <v>28</v>
      </c>
      <c r="E27" s="51" t="s">
        <v>110</v>
      </c>
    </row>
    <row r="28" spans="1:5" ht="15.6">
      <c r="A28">
        <v>26</v>
      </c>
      <c r="B28" s="42" t="s">
        <v>1108</v>
      </c>
      <c r="C28" s="50" t="str">
        <f t="shared" si="0"/>
        <v>[11]</v>
      </c>
      <c r="D28" s="49">
        <v>11</v>
      </c>
      <c r="E28" s="51" t="s">
        <v>110</v>
      </c>
    </row>
    <row r="29" spans="1:5" ht="15.6">
      <c r="A29">
        <v>27</v>
      </c>
      <c r="B29" s="42" t="s">
        <v>1124</v>
      </c>
      <c r="C29" s="50" t="str">
        <f t="shared" si="0"/>
        <v>[13]</v>
      </c>
      <c r="D29" s="49">
        <v>13</v>
      </c>
      <c r="E29" s="51" t="s">
        <v>110</v>
      </c>
    </row>
    <row r="30" spans="1:5" ht="15.6">
      <c r="A30">
        <v>28</v>
      </c>
      <c r="B30" s="42" t="s">
        <v>1109</v>
      </c>
      <c r="C30" s="50" t="str">
        <f t="shared" si="0"/>
        <v>[4]</v>
      </c>
      <c r="D30" s="49">
        <v>4</v>
      </c>
      <c r="E30" s="51" t="s">
        <v>110</v>
      </c>
    </row>
    <row r="31" spans="1:5" ht="15.6">
      <c r="A31">
        <v>29</v>
      </c>
      <c r="B31" s="42" t="s">
        <v>1125</v>
      </c>
      <c r="C31" s="50" t="str">
        <f t="shared" si="0"/>
        <v>[14]</v>
      </c>
      <c r="D31" s="49">
        <v>14</v>
      </c>
      <c r="E31" s="51" t="s">
        <v>110</v>
      </c>
    </row>
    <row r="32" spans="1:5" ht="15.6">
      <c r="A32">
        <v>30</v>
      </c>
      <c r="B32" s="42" t="s">
        <v>1110</v>
      </c>
      <c r="C32" s="50" t="str">
        <f t="shared" si="0"/>
        <v>[25]</v>
      </c>
      <c r="D32" s="49">
        <v>25</v>
      </c>
      <c r="E32" s="51" t="s">
        <v>110</v>
      </c>
    </row>
    <row r="33" spans="1:5" ht="15.6">
      <c r="A33">
        <v>31</v>
      </c>
      <c r="B33" s="42" t="s">
        <v>1126</v>
      </c>
      <c r="C33" s="50" t="str">
        <f t="shared" si="0"/>
        <v>[30]</v>
      </c>
      <c r="D33" s="49">
        <v>30</v>
      </c>
      <c r="E33" s="51" t="s">
        <v>110</v>
      </c>
    </row>
    <row r="34" spans="1:5" ht="15.6">
      <c r="A34">
        <v>32</v>
      </c>
      <c r="B34" s="42" t="s">
        <v>1127</v>
      </c>
      <c r="C34" s="50" t="str">
        <f t="shared" si="0"/>
        <v>[9]</v>
      </c>
      <c r="D34" s="49">
        <v>9</v>
      </c>
      <c r="E34" s="51" t="s">
        <v>110</v>
      </c>
    </row>
    <row r="35" spans="1:5" ht="15.6">
      <c r="A35">
        <v>33</v>
      </c>
      <c r="B35" s="42" t="s">
        <v>1128</v>
      </c>
      <c r="C35" s="50" t="str">
        <f t="shared" si="0"/>
        <v>[38]</v>
      </c>
      <c r="D35" s="49">
        <v>38</v>
      </c>
      <c r="E35" s="51" t="s">
        <v>110</v>
      </c>
    </row>
    <row r="36" spans="1:5" ht="15.6">
      <c r="A36">
        <v>34</v>
      </c>
      <c r="B36" s="42" t="s">
        <v>1129</v>
      </c>
      <c r="C36" s="50" t="str">
        <f t="shared" si="0"/>
        <v>[15]</v>
      </c>
      <c r="D36" s="49">
        <v>15</v>
      </c>
      <c r="E36" s="51" t="s">
        <v>110</v>
      </c>
    </row>
    <row r="37" spans="1:5" ht="15.6">
      <c r="A37">
        <v>35</v>
      </c>
      <c r="B37" s="42" t="s">
        <v>1130</v>
      </c>
      <c r="C37" s="50" t="str">
        <f t="shared" si="0"/>
        <v>[1]</v>
      </c>
      <c r="D37" s="49">
        <v>1</v>
      </c>
      <c r="E37" s="51" t="s">
        <v>112</v>
      </c>
    </row>
    <row r="38" spans="1:5" ht="15.6">
      <c r="A38">
        <v>36</v>
      </c>
      <c r="B38" s="42" t="s">
        <v>1131</v>
      </c>
      <c r="C38" s="50" t="str">
        <f t="shared" si="0"/>
        <v>[27]</v>
      </c>
      <c r="D38" s="49">
        <v>27</v>
      </c>
      <c r="E38" s="51" t="s">
        <v>110</v>
      </c>
    </row>
    <row r="39" spans="1:5" ht="15.6">
      <c r="A39">
        <v>37</v>
      </c>
      <c r="B39" s="42" t="s">
        <v>1132</v>
      </c>
      <c r="C39" s="50" t="str">
        <f t="shared" si="0"/>
        <v>[26]</v>
      </c>
      <c r="D39" s="49">
        <v>26</v>
      </c>
      <c r="E39" s="51" t="s">
        <v>110</v>
      </c>
    </row>
    <row r="40" spans="1:5" ht="15.6">
      <c r="A40">
        <v>38</v>
      </c>
      <c r="B40" s="42" t="s">
        <v>1133</v>
      </c>
      <c r="C40" s="50" t="str">
        <f t="shared" si="0"/>
        <v>[31]</v>
      </c>
      <c r="D40" s="49">
        <v>31</v>
      </c>
      <c r="E40" s="51" t="s">
        <v>112</v>
      </c>
    </row>
    <row r="41" spans="1:5" ht="15.6">
      <c r="A41">
        <v>39</v>
      </c>
      <c r="B41" s="42" t="s">
        <v>1134</v>
      </c>
      <c r="C41" s="50" t="str">
        <f t="shared" si="0"/>
        <v>[23]</v>
      </c>
      <c r="D41" s="49">
        <v>23</v>
      </c>
      <c r="E41" s="51" t="s">
        <v>109</v>
      </c>
    </row>
    <row r="42" spans="1:5" ht="15.6">
      <c r="A42">
        <v>40</v>
      </c>
      <c r="B42" s="42" t="s">
        <v>1135</v>
      </c>
      <c r="C42" s="50" t="str">
        <f t="shared" si="0"/>
        <v>[17]</v>
      </c>
      <c r="D42" s="49">
        <v>17</v>
      </c>
      <c r="E42" s="51" t="s">
        <v>110</v>
      </c>
    </row>
    <row r="43" spans="1:5">
      <c r="A43">
        <v>90</v>
      </c>
      <c r="B43" s="41" t="s">
        <v>855</v>
      </c>
    </row>
    <row r="44" spans="1:5">
      <c r="A44">
        <v>99</v>
      </c>
      <c r="B44" s="41" t="s">
        <v>1</v>
      </c>
    </row>
  </sheetData>
  <mergeCells count="1">
    <mergeCell ref="C2:E2"/>
  </mergeCells>
  <phoneticPr fontId="0" type="noConversion"/>
  <pageMargins left="0.78740157499999996" right="0.78740157499999996" top="0.984251969" bottom="0.984251969" header="0.5" footer="0.5"/>
  <headerFooter alignWithMargins="0"/>
</worksheet>
</file>

<file path=xl/worksheets/sheet3.xml><?xml version="1.0" encoding="utf-8"?>
<worksheet xmlns="http://schemas.openxmlformats.org/spreadsheetml/2006/main" xmlns:r="http://schemas.openxmlformats.org/officeDocument/2006/relationships">
  <dimension ref="A2:D40"/>
  <sheetViews>
    <sheetView workbookViewId="0">
      <selection activeCell="D1" sqref="D1:D65536"/>
    </sheetView>
  </sheetViews>
  <sheetFormatPr defaultRowHeight="13.2"/>
  <cols>
    <col min="2" max="2" width="32.109375" style="41" customWidth="1"/>
    <col min="4" max="4" width="33.33203125" style="41" bestFit="1" customWidth="1"/>
    <col min="5" max="5" width="19.88671875" bestFit="1" customWidth="1"/>
  </cols>
  <sheetData>
    <row r="2" spans="1:4" ht="13.8">
      <c r="A2">
        <v>1</v>
      </c>
      <c r="B2" s="42" t="s">
        <v>1071</v>
      </c>
      <c r="D2" s="41" t="str">
        <f t="shared" ref="D2:D27" si="0">CONCATENATE(A2," - ",B2)</f>
        <v>1 - 움직이는 물체의 무게</v>
      </c>
    </row>
    <row r="3" spans="1:4" ht="13.8">
      <c r="A3">
        <v>2</v>
      </c>
      <c r="B3" s="42" t="s">
        <v>1051</v>
      </c>
      <c r="D3" s="41" t="str">
        <f t="shared" si="0"/>
        <v>2 - 고정된 물체의 무게</v>
      </c>
    </row>
    <row r="4" spans="1:4" ht="13.8">
      <c r="A4">
        <v>3</v>
      </c>
      <c r="B4" s="42" t="s">
        <v>1072</v>
      </c>
      <c r="D4" s="41" t="str">
        <f t="shared" si="0"/>
        <v>3 - 움직이는 물체의 길이</v>
      </c>
    </row>
    <row r="5" spans="1:4" ht="13.8">
      <c r="A5">
        <v>4</v>
      </c>
      <c r="B5" s="42" t="s">
        <v>1073</v>
      </c>
      <c r="D5" s="41" t="str">
        <f t="shared" si="0"/>
        <v>4 - 고정된 물체의 길이</v>
      </c>
    </row>
    <row r="6" spans="1:4" ht="13.8">
      <c r="A6">
        <v>5</v>
      </c>
      <c r="B6" s="42" t="s">
        <v>1074</v>
      </c>
      <c r="D6" s="41" t="str">
        <f t="shared" si="0"/>
        <v>5 - 움직이는 물체의 면적</v>
      </c>
    </row>
    <row r="7" spans="1:4" ht="13.8">
      <c r="A7">
        <v>6</v>
      </c>
      <c r="B7" s="42" t="s">
        <v>1075</v>
      </c>
      <c r="D7" s="41" t="str">
        <f t="shared" si="0"/>
        <v>6 - 고정된 물체의 면적</v>
      </c>
    </row>
    <row r="8" spans="1:4" ht="13.8">
      <c r="A8">
        <v>7</v>
      </c>
      <c r="B8" s="42" t="s">
        <v>1052</v>
      </c>
      <c r="D8" s="41" t="str">
        <f t="shared" si="0"/>
        <v>7 - 움직이는 물체의 부피</v>
      </c>
    </row>
    <row r="9" spans="1:4" ht="13.8">
      <c r="A9">
        <v>8</v>
      </c>
      <c r="B9" s="42" t="s">
        <v>1076</v>
      </c>
      <c r="D9" s="41" t="str">
        <f t="shared" si="0"/>
        <v>8 - 고정된 물체의 부피</v>
      </c>
    </row>
    <row r="10" spans="1:4" ht="13.8">
      <c r="A10">
        <v>9</v>
      </c>
      <c r="B10" s="42" t="s">
        <v>1053</v>
      </c>
      <c r="D10" s="41" t="str">
        <f t="shared" si="0"/>
        <v>9 - 속도</v>
      </c>
    </row>
    <row r="11" spans="1:4" ht="13.8">
      <c r="A11">
        <v>10</v>
      </c>
      <c r="B11" s="42" t="s">
        <v>1077</v>
      </c>
      <c r="D11" s="41" t="str">
        <f t="shared" si="0"/>
        <v>10 - 힘</v>
      </c>
    </row>
    <row r="12" spans="1:4" ht="13.8">
      <c r="A12">
        <v>11</v>
      </c>
      <c r="B12" s="42" t="s">
        <v>1078</v>
      </c>
      <c r="D12" s="41" t="str">
        <f t="shared" si="0"/>
        <v>11 - 압력</v>
      </c>
    </row>
    <row r="13" spans="1:4" ht="13.8">
      <c r="A13">
        <v>12</v>
      </c>
      <c r="B13" s="42" t="s">
        <v>1054</v>
      </c>
      <c r="D13" s="41" t="str">
        <f t="shared" si="0"/>
        <v>12 - 모양</v>
      </c>
    </row>
    <row r="14" spans="1:4" ht="13.8">
      <c r="A14">
        <v>13</v>
      </c>
      <c r="B14" s="42" t="s">
        <v>1079</v>
      </c>
      <c r="D14" s="41" t="str">
        <f t="shared" si="0"/>
        <v>13 - 물체 구성의 안정성</v>
      </c>
    </row>
    <row r="15" spans="1:4" ht="13.8">
      <c r="A15">
        <v>14</v>
      </c>
      <c r="B15" s="42" t="s">
        <v>1080</v>
      </c>
      <c r="D15" s="41" t="str">
        <f t="shared" si="0"/>
        <v>14 - 강도</v>
      </c>
    </row>
    <row r="16" spans="1:4" ht="13.8">
      <c r="A16">
        <v>15</v>
      </c>
      <c r="B16" s="42" t="s">
        <v>1081</v>
      </c>
      <c r="D16" s="41" t="str">
        <f t="shared" si="0"/>
        <v>15 - 움직이는 물체의 내구성</v>
      </c>
    </row>
    <row r="17" spans="1:4" ht="13.8">
      <c r="A17">
        <v>16</v>
      </c>
      <c r="B17" s="42" t="s">
        <v>1055</v>
      </c>
      <c r="D17" s="41" t="str">
        <f t="shared" si="0"/>
        <v>16 - 고정된 물체의 내구성</v>
      </c>
    </row>
    <row r="18" spans="1:4" ht="13.8">
      <c r="A18">
        <v>17</v>
      </c>
      <c r="B18" s="42" t="s">
        <v>1082</v>
      </c>
      <c r="D18" s="41" t="str">
        <f t="shared" si="0"/>
        <v>17 - 온도</v>
      </c>
    </row>
    <row r="19" spans="1:4" ht="13.8">
      <c r="A19">
        <v>18</v>
      </c>
      <c r="B19" s="42" t="s">
        <v>1083</v>
      </c>
      <c r="D19" s="41" t="str">
        <f t="shared" si="0"/>
        <v>18 - 밝기 강도</v>
      </c>
    </row>
    <row r="20" spans="1:4" ht="13.8">
      <c r="A20">
        <v>19</v>
      </c>
      <c r="B20" s="42" t="s">
        <v>1084</v>
      </c>
      <c r="D20" s="41" t="str">
        <f t="shared" si="0"/>
        <v>19 - 움직이는 물체에 의한 에너지</v>
      </c>
    </row>
    <row r="21" spans="1:4" ht="13.8">
      <c r="A21">
        <v>20</v>
      </c>
      <c r="B21" s="42" t="s">
        <v>1085</v>
      </c>
      <c r="D21" s="41" t="str">
        <f t="shared" si="0"/>
        <v>20 - 고정된 물체에 의한 에너지</v>
      </c>
    </row>
    <row r="22" spans="1:4" ht="13.8">
      <c r="A22">
        <v>21</v>
      </c>
      <c r="B22" s="42" t="s">
        <v>1056</v>
      </c>
      <c r="D22" s="41" t="str">
        <f t="shared" si="0"/>
        <v>21 - 동력</v>
      </c>
    </row>
    <row r="23" spans="1:4" ht="13.8">
      <c r="A23">
        <v>22</v>
      </c>
      <c r="B23" s="42" t="s">
        <v>1086</v>
      </c>
      <c r="D23" s="41" t="str">
        <f t="shared" si="0"/>
        <v>22 - 에너지의 낭비</v>
      </c>
    </row>
    <row r="24" spans="1:4" ht="13.8">
      <c r="A24">
        <v>23</v>
      </c>
      <c r="B24" s="42" t="s">
        <v>1087</v>
      </c>
      <c r="D24" s="41" t="str">
        <f t="shared" si="0"/>
        <v>23 - 물질의 낭비</v>
      </c>
    </row>
    <row r="25" spans="1:4" ht="13.8">
      <c r="A25">
        <v>24</v>
      </c>
      <c r="B25" s="42" t="s">
        <v>1088</v>
      </c>
      <c r="D25" s="41" t="str">
        <f t="shared" si="0"/>
        <v>24 - 정보의 손실</v>
      </c>
    </row>
    <row r="26" spans="1:4" ht="13.8">
      <c r="A26">
        <v>25</v>
      </c>
      <c r="B26" s="42" t="s">
        <v>1089</v>
      </c>
      <c r="D26" s="41" t="str">
        <f t="shared" si="0"/>
        <v>25 - 시간의 낭비</v>
      </c>
    </row>
    <row r="27" spans="1:4" ht="13.8">
      <c r="A27">
        <v>26</v>
      </c>
      <c r="B27" s="42" t="s">
        <v>1090</v>
      </c>
      <c r="D27" s="41" t="str">
        <f t="shared" si="0"/>
        <v>26 - 물질의 양</v>
      </c>
    </row>
    <row r="28" spans="1:4" ht="13.8">
      <c r="A28">
        <v>27</v>
      </c>
      <c r="B28" s="42" t="s">
        <v>1091</v>
      </c>
      <c r="D28" s="41" t="str">
        <f>CONCATENATE(A28," - ", B28)</f>
        <v>27 - 신뢰성</v>
      </c>
    </row>
    <row r="29" spans="1:4" ht="13.8">
      <c r="A29">
        <v>28</v>
      </c>
      <c r="B29" s="42" t="s">
        <v>1057</v>
      </c>
      <c r="D29" s="41" t="str">
        <f t="shared" ref="D29:D40" si="1">CONCATENATE(A29," - ",B29)</f>
        <v>28 - 측정의 정확성</v>
      </c>
    </row>
    <row r="30" spans="1:4" ht="13.8">
      <c r="A30">
        <v>29</v>
      </c>
      <c r="B30" s="42" t="s">
        <v>1058</v>
      </c>
      <c r="D30" s="41" t="str">
        <f t="shared" si="1"/>
        <v>29 - 제조의 정밀성</v>
      </c>
    </row>
    <row r="31" spans="1:4" ht="13.8">
      <c r="A31">
        <v>30</v>
      </c>
      <c r="B31" s="42" t="s">
        <v>1059</v>
      </c>
      <c r="D31" s="41" t="str">
        <f t="shared" si="1"/>
        <v>30 - 물체에 작용하는 유해한 요인</v>
      </c>
    </row>
    <row r="32" spans="1:4" ht="13.8">
      <c r="A32">
        <v>31</v>
      </c>
      <c r="B32" s="42" t="s">
        <v>1092</v>
      </c>
      <c r="D32" s="41" t="str">
        <f t="shared" si="1"/>
        <v>31 - 물체가 만들어 내는 유해한 효과</v>
      </c>
    </row>
    <row r="33" spans="1:4" ht="13.8">
      <c r="A33">
        <v>32</v>
      </c>
      <c r="B33" s="42" t="s">
        <v>1093</v>
      </c>
      <c r="D33" s="41" t="str">
        <f t="shared" si="1"/>
        <v>32 - 제조 용이성</v>
      </c>
    </row>
    <row r="34" spans="1:4" ht="13.8">
      <c r="A34">
        <v>33</v>
      </c>
      <c r="B34" s="42" t="s">
        <v>1060</v>
      </c>
      <c r="D34" s="41" t="str">
        <f t="shared" si="1"/>
        <v>33 - 작동 용이성</v>
      </c>
    </row>
    <row r="35" spans="1:4" ht="13.8">
      <c r="A35">
        <v>34</v>
      </c>
      <c r="B35" s="42" t="s">
        <v>1061</v>
      </c>
      <c r="D35" s="41" t="str">
        <f t="shared" si="1"/>
        <v>34 - 수리 용이성</v>
      </c>
    </row>
    <row r="36" spans="1:4" ht="13.8">
      <c r="A36">
        <v>35</v>
      </c>
      <c r="B36" s="42" t="s">
        <v>1062</v>
      </c>
      <c r="D36" s="41" t="str">
        <f t="shared" si="1"/>
        <v>35 - 적응성</v>
      </c>
    </row>
    <row r="37" spans="1:4" ht="13.8">
      <c r="A37">
        <v>36</v>
      </c>
      <c r="B37" s="42" t="s">
        <v>1094</v>
      </c>
      <c r="D37" s="41" t="str">
        <f t="shared" si="1"/>
        <v>36 - 장치의 복잡성</v>
      </c>
    </row>
    <row r="38" spans="1:4" ht="13.8">
      <c r="A38">
        <v>37</v>
      </c>
      <c r="B38" s="42" t="s">
        <v>1095</v>
      </c>
      <c r="D38" s="41" t="str">
        <f t="shared" si="1"/>
        <v>37 - 탐지와 측정의 어려움</v>
      </c>
    </row>
    <row r="39" spans="1:4" ht="13.8">
      <c r="A39">
        <v>38</v>
      </c>
      <c r="B39" s="42" t="s">
        <v>1063</v>
      </c>
      <c r="D39" s="41" t="str">
        <f t="shared" si="1"/>
        <v>38 - 자동화의 정도</v>
      </c>
    </row>
    <row r="40" spans="1:4" ht="13.8">
      <c r="A40">
        <v>39</v>
      </c>
      <c r="B40" s="42" t="s">
        <v>1064</v>
      </c>
      <c r="D40" s="41" t="str">
        <f t="shared" si="1"/>
        <v>39 - 생산성</v>
      </c>
    </row>
  </sheetData>
  <phoneticPr fontId="0" type="noConversion"/>
  <pageMargins left="0.78740157499999996" right="0.78740157499999996" top="0.984251969" bottom="0.984251969" header="0.5" footer="0.5"/>
  <headerFooter alignWithMargins="0"/>
</worksheet>
</file>

<file path=xl/worksheets/sheet4.xml><?xml version="1.0" encoding="utf-8"?>
<worksheet xmlns="http://schemas.openxmlformats.org/spreadsheetml/2006/main" xmlns:r="http://schemas.openxmlformats.org/officeDocument/2006/relationships">
  <dimension ref="A1:AN61"/>
  <sheetViews>
    <sheetView tabSelected="1" workbookViewId="0">
      <pane xSplit="1" ySplit="15" topLeftCell="B16" activePane="bottomRight" state="frozen"/>
      <selection pane="topRight" activeCell="B1" sqref="B1"/>
      <selection pane="bottomLeft" activeCell="A16" sqref="A16"/>
      <selection pane="bottomRight" activeCell="B2" sqref="B2"/>
    </sheetView>
  </sheetViews>
  <sheetFormatPr defaultRowHeight="13.2"/>
  <cols>
    <col min="2" max="3" width="10.6640625" bestFit="1" customWidth="1"/>
    <col min="4" max="4" width="9.6640625" bestFit="1" customWidth="1"/>
    <col min="5" max="20" width="10.6640625" bestFit="1" customWidth="1"/>
    <col min="21" max="21" width="9.6640625" bestFit="1" customWidth="1"/>
    <col min="22" max="24" width="10.6640625" bestFit="1" customWidth="1"/>
    <col min="26" max="32" width="10.6640625" bestFit="1" customWidth="1"/>
    <col min="33" max="35" width="9.6640625" bestFit="1" customWidth="1"/>
    <col min="36" max="40" width="10.6640625" bestFit="1" customWidth="1"/>
  </cols>
  <sheetData>
    <row r="1" spans="1:40" ht="13.8">
      <c r="B1" s="41" t="s">
        <v>1068</v>
      </c>
      <c r="G1">
        <v>10</v>
      </c>
      <c r="H1">
        <v>20</v>
      </c>
      <c r="I1">
        <v>30</v>
      </c>
      <c r="J1">
        <v>40</v>
      </c>
    </row>
    <row r="2" spans="1:40" ht="13.8">
      <c r="B2" s="40" t="s">
        <v>1065</v>
      </c>
      <c r="C2">
        <v>32</v>
      </c>
      <c r="F2">
        <v>10</v>
      </c>
      <c r="G2" s="35"/>
      <c r="H2" s="35"/>
      <c r="I2" s="35"/>
      <c r="J2" s="35"/>
      <c r="L2">
        <v>4</v>
      </c>
    </row>
    <row r="3" spans="1:40" ht="13.8">
      <c r="B3" s="40" t="s">
        <v>1066</v>
      </c>
      <c r="C3">
        <v>39</v>
      </c>
      <c r="F3">
        <v>20</v>
      </c>
      <c r="G3" s="35"/>
      <c r="H3" s="35"/>
      <c r="I3" s="35"/>
      <c r="J3" s="35"/>
      <c r="L3">
        <v>4</v>
      </c>
      <c r="P3" t="s">
        <v>1069</v>
      </c>
    </row>
    <row r="4" spans="1:40">
      <c r="F4">
        <v>30</v>
      </c>
      <c r="G4" s="35"/>
      <c r="H4" s="35"/>
      <c r="I4" s="35"/>
      <c r="J4" s="35"/>
      <c r="L4">
        <v>4</v>
      </c>
      <c r="P4" s="52" t="s">
        <v>1070</v>
      </c>
      <c r="Q4" s="52"/>
    </row>
    <row r="5" spans="1:40" hidden="1">
      <c r="G5" s="34"/>
      <c r="H5" s="34"/>
      <c r="I5" s="34"/>
      <c r="J5" s="34"/>
    </row>
    <row r="6" spans="1:40" hidden="1">
      <c r="B6" t="s">
        <v>0</v>
      </c>
      <c r="C6" t="str">
        <f>CONCATENATE(INDEX(B16:AN54,C2,C3),",")</f>
        <v>35,1,10,28,</v>
      </c>
      <c r="D6">
        <f>IF(LEN(C6)&gt;1,FIND(",",C6,1),0)</f>
        <v>3</v>
      </c>
      <c r="E6">
        <f>IF(D6&gt;1,VALUE(LEFT(C6,D6-1)),"")</f>
        <v>35</v>
      </c>
    </row>
    <row r="7" spans="1:40" hidden="1">
      <c r="C7" t="str">
        <f>MID(C6,D6+1,LEN(C6)-D6)</f>
        <v>1,10,28,</v>
      </c>
      <c r="D7">
        <f>IF(LEN(C7)&gt;1,FIND(",",C7,1),0)</f>
        <v>2</v>
      </c>
      <c r="E7">
        <f>IF(D7&gt;1,VALUE(LEFT(C7,D7-1)),"")</f>
        <v>1</v>
      </c>
    </row>
    <row r="8" spans="1:40" hidden="1">
      <c r="C8" t="str">
        <f>MID(C7,D7+1,LEN(C7)-D7)</f>
        <v>10,28,</v>
      </c>
      <c r="D8">
        <f>IF(LEN(C8)&gt;1,FIND(",",C8,1),0)</f>
        <v>3</v>
      </c>
      <c r="E8">
        <f>IF(D8&gt;1,VALUE(LEFT(C8,D8-1)),"")</f>
        <v>10</v>
      </c>
    </row>
    <row r="9" spans="1:40" hidden="1">
      <c r="C9" t="str">
        <f>MID(C8,D8+1,LEN(C8)-D8)</f>
        <v>28,</v>
      </c>
      <c r="D9">
        <f>IF(LEN(C9)&gt;1,FIND(",",C9,1),0)</f>
        <v>3</v>
      </c>
      <c r="E9">
        <f>IF(D9&gt;1,VALUE(LEFT(C9,D9-1)),"")</f>
        <v>28</v>
      </c>
    </row>
    <row r="10" spans="1:40" hidden="1">
      <c r="C10" t="str">
        <f>MID(C9,D9+1,LEN(C9)-D9)</f>
        <v/>
      </c>
      <c r="D10">
        <f>IF(LEN(C10)&gt;1,FIND(",",C10,1),0)</f>
        <v>0</v>
      </c>
      <c r="E10" t="str">
        <f>IF(D10&gt;1,VALUE(LEFT(C10,D10-1)),"")</f>
        <v/>
      </c>
    </row>
    <row r="11" spans="1:40" hidden="1"/>
    <row r="12" spans="1:40" hidden="1"/>
    <row r="13" spans="1:40">
      <c r="F13">
        <v>40</v>
      </c>
      <c r="G13" s="35"/>
      <c r="H13" s="35"/>
      <c r="I13" s="35"/>
      <c r="J13" s="35"/>
      <c r="L13">
        <v>4</v>
      </c>
      <c r="M13" s="37">
        <f>SUM(L2:L13)/16</f>
        <v>1</v>
      </c>
    </row>
    <row r="14" spans="1:40" ht="13.8">
      <c r="A14" s="40" t="s">
        <v>1067</v>
      </c>
      <c r="B14" s="40" t="s">
        <v>1066</v>
      </c>
    </row>
    <row r="15" spans="1:40" ht="13.8">
      <c r="A15" s="40" t="s">
        <v>1065</v>
      </c>
      <c r="B15" s="41">
        <v>1</v>
      </c>
      <c r="C15" s="41">
        <v>2</v>
      </c>
      <c r="D15" s="41">
        <v>3</v>
      </c>
      <c r="E15" s="41">
        <v>4</v>
      </c>
      <c r="F15" s="41">
        <v>5</v>
      </c>
      <c r="G15" s="41">
        <v>6</v>
      </c>
      <c r="H15" s="41">
        <v>7</v>
      </c>
      <c r="I15" s="41">
        <v>8</v>
      </c>
      <c r="J15" s="41">
        <v>9</v>
      </c>
      <c r="K15" s="41">
        <v>10</v>
      </c>
      <c r="L15" s="41">
        <v>11</v>
      </c>
      <c r="M15" s="41">
        <v>12</v>
      </c>
      <c r="N15" s="41">
        <v>13</v>
      </c>
      <c r="O15" s="41">
        <v>14</v>
      </c>
      <c r="P15" s="41">
        <v>15</v>
      </c>
      <c r="Q15" s="41">
        <v>16</v>
      </c>
      <c r="R15" s="41">
        <v>17</v>
      </c>
      <c r="S15" s="41">
        <v>18</v>
      </c>
      <c r="T15" s="41">
        <v>19</v>
      </c>
      <c r="U15" s="41">
        <v>20</v>
      </c>
      <c r="V15" s="41">
        <v>21</v>
      </c>
      <c r="W15" s="41">
        <v>22</v>
      </c>
      <c r="X15" s="41">
        <v>23</v>
      </c>
      <c r="Y15" s="41">
        <v>24</v>
      </c>
      <c r="Z15" s="41">
        <v>25</v>
      </c>
      <c r="AA15" s="41">
        <v>26</v>
      </c>
      <c r="AB15" s="41">
        <v>27</v>
      </c>
      <c r="AC15" s="41">
        <v>28</v>
      </c>
      <c r="AD15" s="41">
        <v>29</v>
      </c>
      <c r="AE15" s="41">
        <v>30</v>
      </c>
      <c r="AF15" s="41">
        <v>31</v>
      </c>
      <c r="AG15" s="41">
        <v>32</v>
      </c>
      <c r="AH15" s="41">
        <v>33</v>
      </c>
      <c r="AI15" s="41">
        <v>34</v>
      </c>
      <c r="AJ15" s="41">
        <v>35</v>
      </c>
      <c r="AK15" s="41">
        <v>36</v>
      </c>
      <c r="AL15" s="41">
        <v>37</v>
      </c>
      <c r="AM15" s="41">
        <v>38</v>
      </c>
      <c r="AN15" s="41">
        <v>39</v>
      </c>
    </row>
    <row r="16" spans="1:40">
      <c r="A16" s="41">
        <v>1</v>
      </c>
      <c r="B16" s="10">
        <v>90</v>
      </c>
      <c r="C16" s="11">
        <v>99</v>
      </c>
      <c r="D16" s="12" t="s">
        <v>5</v>
      </c>
      <c r="E16" s="11">
        <v>99</v>
      </c>
      <c r="F16" s="12" t="s">
        <v>6</v>
      </c>
      <c r="G16" s="11">
        <v>99</v>
      </c>
      <c r="H16" s="12" t="s">
        <v>7</v>
      </c>
      <c r="I16" s="11">
        <v>99</v>
      </c>
      <c r="J16" s="12" t="s">
        <v>8</v>
      </c>
      <c r="K16" s="13" t="s">
        <v>9</v>
      </c>
      <c r="L16" s="22" t="s">
        <v>49</v>
      </c>
      <c r="M16" s="12" t="s">
        <v>129</v>
      </c>
      <c r="N16" s="12" t="s">
        <v>138</v>
      </c>
      <c r="O16" s="12" t="s">
        <v>147</v>
      </c>
      <c r="P16" s="12" t="s">
        <v>155</v>
      </c>
      <c r="Q16" s="11">
        <v>99</v>
      </c>
      <c r="R16" s="12" t="s">
        <v>164</v>
      </c>
      <c r="S16" s="12" t="s">
        <v>55</v>
      </c>
      <c r="T16" s="12" t="s">
        <v>176</v>
      </c>
      <c r="U16" s="27">
        <v>99</v>
      </c>
      <c r="V16" s="22" t="s">
        <v>698</v>
      </c>
      <c r="W16" s="12" t="s">
        <v>709</v>
      </c>
      <c r="X16" s="12" t="s">
        <v>719</v>
      </c>
      <c r="Y16" s="12" t="s">
        <v>611</v>
      </c>
      <c r="Z16" s="12" t="s">
        <v>732</v>
      </c>
      <c r="AA16" s="12" t="s">
        <v>739</v>
      </c>
      <c r="AB16" s="12" t="s">
        <v>747</v>
      </c>
      <c r="AC16" s="12" t="s">
        <v>757</v>
      </c>
      <c r="AD16" s="12" t="s">
        <v>765</v>
      </c>
      <c r="AE16" s="13" t="s">
        <v>772</v>
      </c>
      <c r="AF16" s="22" t="s">
        <v>928</v>
      </c>
      <c r="AG16" s="12" t="s">
        <v>933</v>
      </c>
      <c r="AH16" s="12" t="s">
        <v>940</v>
      </c>
      <c r="AI16" s="12" t="s">
        <v>950</v>
      </c>
      <c r="AJ16" s="12" t="s">
        <v>955</v>
      </c>
      <c r="AK16" s="12" t="s">
        <v>962</v>
      </c>
      <c r="AL16" s="12" t="s">
        <v>970</v>
      </c>
      <c r="AM16" s="12" t="s">
        <v>980</v>
      </c>
      <c r="AN16" s="13" t="s">
        <v>986</v>
      </c>
    </row>
    <row r="17" spans="1:40">
      <c r="A17" s="41">
        <v>2</v>
      </c>
      <c r="B17" s="14">
        <v>99</v>
      </c>
      <c r="C17" s="38">
        <v>90</v>
      </c>
      <c r="D17" s="15">
        <v>99</v>
      </c>
      <c r="E17" s="16" t="s">
        <v>10</v>
      </c>
      <c r="F17" s="15">
        <v>99</v>
      </c>
      <c r="G17" s="16" t="s">
        <v>11</v>
      </c>
      <c r="H17" s="15">
        <v>99</v>
      </c>
      <c r="I17" s="16" t="s">
        <v>12</v>
      </c>
      <c r="J17" s="15">
        <v>99</v>
      </c>
      <c r="K17" s="17" t="s">
        <v>13</v>
      </c>
      <c r="L17" s="18" t="s">
        <v>57</v>
      </c>
      <c r="M17" s="21" t="s">
        <v>130</v>
      </c>
      <c r="N17" s="21" t="s">
        <v>59</v>
      </c>
      <c r="O17" s="21" t="s">
        <v>148</v>
      </c>
      <c r="P17" s="15">
        <v>99</v>
      </c>
      <c r="Q17" s="21" t="s">
        <v>161</v>
      </c>
      <c r="R17" s="21" t="s">
        <v>165</v>
      </c>
      <c r="S17" s="21" t="s">
        <v>173</v>
      </c>
      <c r="T17" s="15">
        <v>99</v>
      </c>
      <c r="U17" s="17" t="s">
        <v>182</v>
      </c>
      <c r="V17" s="18" t="s">
        <v>699</v>
      </c>
      <c r="W17" s="21" t="s">
        <v>710</v>
      </c>
      <c r="X17" s="21" t="s">
        <v>720</v>
      </c>
      <c r="Y17" s="21" t="s">
        <v>728</v>
      </c>
      <c r="Z17" s="21" t="s">
        <v>733</v>
      </c>
      <c r="AA17" s="21" t="s">
        <v>740</v>
      </c>
      <c r="AB17" s="21" t="s">
        <v>748</v>
      </c>
      <c r="AC17" s="21" t="s">
        <v>758</v>
      </c>
      <c r="AD17" s="21" t="s">
        <v>766</v>
      </c>
      <c r="AE17" s="17" t="s">
        <v>773</v>
      </c>
      <c r="AF17" s="18" t="s">
        <v>788</v>
      </c>
      <c r="AG17" s="21" t="s">
        <v>934</v>
      </c>
      <c r="AH17" s="21" t="s">
        <v>941</v>
      </c>
      <c r="AI17" s="21" t="s">
        <v>950</v>
      </c>
      <c r="AJ17" s="21" t="s">
        <v>956</v>
      </c>
      <c r="AK17" s="21" t="s">
        <v>963</v>
      </c>
      <c r="AL17" s="21" t="s">
        <v>971</v>
      </c>
      <c r="AM17" s="21" t="s">
        <v>981</v>
      </c>
      <c r="AN17" s="17" t="s">
        <v>987</v>
      </c>
    </row>
    <row r="18" spans="1:40">
      <c r="A18" s="41">
        <v>3</v>
      </c>
      <c r="B18" s="18" t="s">
        <v>2</v>
      </c>
      <c r="C18" s="15">
        <v>99</v>
      </c>
      <c r="D18" s="38">
        <v>90</v>
      </c>
      <c r="E18" s="15">
        <v>99</v>
      </c>
      <c r="F18" s="16" t="s">
        <v>29</v>
      </c>
      <c r="G18" s="15">
        <v>99</v>
      </c>
      <c r="H18" s="16" t="s">
        <v>34</v>
      </c>
      <c r="I18" s="15">
        <v>99</v>
      </c>
      <c r="J18" s="16" t="s">
        <v>39</v>
      </c>
      <c r="K18" s="17" t="s">
        <v>43</v>
      </c>
      <c r="L18" s="18" t="s">
        <v>123</v>
      </c>
      <c r="M18" s="21" t="s">
        <v>131</v>
      </c>
      <c r="N18" s="21" t="s">
        <v>139</v>
      </c>
      <c r="O18" s="21" t="s">
        <v>149</v>
      </c>
      <c r="P18" s="28">
        <v>19</v>
      </c>
      <c r="Q18" s="15">
        <v>99</v>
      </c>
      <c r="R18" s="21" t="s">
        <v>166</v>
      </c>
      <c r="S18" s="28" t="s">
        <v>206</v>
      </c>
      <c r="T18" s="16" t="s">
        <v>177</v>
      </c>
      <c r="U18" s="23">
        <v>99</v>
      </c>
      <c r="V18" s="18" t="s">
        <v>700</v>
      </c>
      <c r="W18" s="21" t="s">
        <v>711</v>
      </c>
      <c r="X18" s="21" t="s">
        <v>721</v>
      </c>
      <c r="Y18" s="21" t="s">
        <v>729</v>
      </c>
      <c r="Z18" s="21" t="s">
        <v>632</v>
      </c>
      <c r="AA18" s="21" t="s">
        <v>741</v>
      </c>
      <c r="AB18" s="21" t="s">
        <v>749</v>
      </c>
      <c r="AC18" s="21" t="s">
        <v>759</v>
      </c>
      <c r="AD18" s="21" t="s">
        <v>636</v>
      </c>
      <c r="AE18" s="17" t="s">
        <v>774</v>
      </c>
      <c r="AF18" s="18" t="s">
        <v>929</v>
      </c>
      <c r="AG18" s="21" t="s">
        <v>935</v>
      </c>
      <c r="AH18" s="21" t="s">
        <v>942</v>
      </c>
      <c r="AI18" s="21" t="s">
        <v>951</v>
      </c>
      <c r="AJ18" s="21" t="s">
        <v>957</v>
      </c>
      <c r="AK18" s="21" t="s">
        <v>801</v>
      </c>
      <c r="AL18" s="21" t="s">
        <v>972</v>
      </c>
      <c r="AM18" s="21" t="s">
        <v>982</v>
      </c>
      <c r="AN18" s="17" t="s">
        <v>988</v>
      </c>
    </row>
    <row r="19" spans="1:40">
      <c r="A19" s="41">
        <v>4</v>
      </c>
      <c r="B19" s="14">
        <v>99</v>
      </c>
      <c r="C19" s="16" t="s">
        <v>17</v>
      </c>
      <c r="D19" s="15">
        <v>99</v>
      </c>
      <c r="E19" s="38">
        <v>90</v>
      </c>
      <c r="F19" s="15">
        <v>99</v>
      </c>
      <c r="G19" s="16" t="s">
        <v>32</v>
      </c>
      <c r="H19" s="15">
        <v>99</v>
      </c>
      <c r="I19" s="16" t="s">
        <v>27</v>
      </c>
      <c r="J19" s="15">
        <v>99</v>
      </c>
      <c r="K19" s="17" t="s">
        <v>28</v>
      </c>
      <c r="L19" s="18" t="s">
        <v>124</v>
      </c>
      <c r="M19" s="21" t="s">
        <v>132</v>
      </c>
      <c r="N19" s="21" t="s">
        <v>140</v>
      </c>
      <c r="O19" s="21" t="s">
        <v>75</v>
      </c>
      <c r="P19" s="15">
        <v>99</v>
      </c>
      <c r="Q19" s="21" t="s">
        <v>162</v>
      </c>
      <c r="R19" s="21" t="s">
        <v>167</v>
      </c>
      <c r="S19" s="21" t="s">
        <v>174</v>
      </c>
      <c r="T19" s="15">
        <v>99</v>
      </c>
      <c r="U19" s="23">
        <v>99</v>
      </c>
      <c r="V19" s="18" t="s">
        <v>701</v>
      </c>
      <c r="W19" s="21" t="s">
        <v>712</v>
      </c>
      <c r="X19" s="21" t="s">
        <v>722</v>
      </c>
      <c r="Y19" s="21" t="s">
        <v>730</v>
      </c>
      <c r="Z19" s="21" t="s">
        <v>734</v>
      </c>
      <c r="AA19" s="15">
        <v>99</v>
      </c>
      <c r="AB19" s="21" t="s">
        <v>750</v>
      </c>
      <c r="AC19" s="21" t="s">
        <v>760</v>
      </c>
      <c r="AD19" s="21" t="s">
        <v>643</v>
      </c>
      <c r="AE19" s="17" t="s">
        <v>644</v>
      </c>
      <c r="AF19" s="14">
        <v>99</v>
      </c>
      <c r="AG19" s="21" t="s">
        <v>805</v>
      </c>
      <c r="AH19" s="21" t="s">
        <v>943</v>
      </c>
      <c r="AI19" s="33" t="s">
        <v>230</v>
      </c>
      <c r="AJ19" s="21" t="s">
        <v>700</v>
      </c>
      <c r="AK19" s="21" t="s">
        <v>631</v>
      </c>
      <c r="AL19" s="33" t="s">
        <v>377</v>
      </c>
      <c r="AM19" s="15">
        <v>99</v>
      </c>
      <c r="AN19" s="17" t="s">
        <v>989</v>
      </c>
    </row>
    <row r="20" spans="1:40">
      <c r="A20" s="41">
        <v>5</v>
      </c>
      <c r="B20" s="18" t="s">
        <v>14</v>
      </c>
      <c r="C20" s="15">
        <v>99</v>
      </c>
      <c r="D20" s="16" t="s">
        <v>21</v>
      </c>
      <c r="E20" s="15">
        <v>99</v>
      </c>
      <c r="F20" s="38">
        <v>90</v>
      </c>
      <c r="G20" s="15">
        <v>99</v>
      </c>
      <c r="H20" s="16" t="s">
        <v>35</v>
      </c>
      <c r="I20" s="15">
        <v>99</v>
      </c>
      <c r="J20" s="16" t="s">
        <v>40</v>
      </c>
      <c r="K20" s="17" t="s">
        <v>44</v>
      </c>
      <c r="L20" s="18" t="s">
        <v>77</v>
      </c>
      <c r="M20" s="21" t="s">
        <v>133</v>
      </c>
      <c r="N20" s="21" t="s">
        <v>141</v>
      </c>
      <c r="O20" s="21" t="s">
        <v>150</v>
      </c>
      <c r="P20" s="21" t="s">
        <v>156</v>
      </c>
      <c r="Q20" s="15">
        <v>99</v>
      </c>
      <c r="R20" s="21" t="s">
        <v>168</v>
      </c>
      <c r="S20" s="21" t="s">
        <v>175</v>
      </c>
      <c r="T20" s="21" t="s">
        <v>178</v>
      </c>
      <c r="U20" s="23">
        <v>99</v>
      </c>
      <c r="V20" s="18" t="s">
        <v>702</v>
      </c>
      <c r="W20" s="21" t="s">
        <v>713</v>
      </c>
      <c r="X20" s="21" t="s">
        <v>723</v>
      </c>
      <c r="Y20" s="21" t="s">
        <v>648</v>
      </c>
      <c r="Z20" s="21" t="s">
        <v>735</v>
      </c>
      <c r="AA20" s="21" t="s">
        <v>742</v>
      </c>
      <c r="AB20" s="21" t="s">
        <v>751</v>
      </c>
      <c r="AC20" s="21" t="s">
        <v>652</v>
      </c>
      <c r="AD20" s="21" t="s">
        <v>767</v>
      </c>
      <c r="AE20" s="17" t="s">
        <v>775</v>
      </c>
      <c r="AF20" s="18" t="s">
        <v>810</v>
      </c>
      <c r="AG20" s="21" t="s">
        <v>936</v>
      </c>
      <c r="AH20" s="21" t="s">
        <v>944</v>
      </c>
      <c r="AI20" s="21" t="s">
        <v>952</v>
      </c>
      <c r="AJ20" s="21" t="s">
        <v>958</v>
      </c>
      <c r="AK20" s="21" t="s">
        <v>964</v>
      </c>
      <c r="AL20" s="21" t="s">
        <v>973</v>
      </c>
      <c r="AM20" s="21" t="s">
        <v>983</v>
      </c>
      <c r="AN20" s="17" t="s">
        <v>990</v>
      </c>
    </row>
    <row r="21" spans="1:40">
      <c r="A21" s="41">
        <v>6</v>
      </c>
      <c r="B21" s="14">
        <v>99</v>
      </c>
      <c r="C21" s="16" t="s">
        <v>18</v>
      </c>
      <c r="D21" s="15">
        <v>99</v>
      </c>
      <c r="E21" s="16" t="s">
        <v>26</v>
      </c>
      <c r="F21" s="15">
        <v>99</v>
      </c>
      <c r="G21" s="38">
        <v>90</v>
      </c>
      <c r="H21" s="15">
        <v>99</v>
      </c>
      <c r="I21" s="15">
        <v>99</v>
      </c>
      <c r="J21" s="15">
        <v>99</v>
      </c>
      <c r="K21" s="17" t="s">
        <v>45</v>
      </c>
      <c r="L21" s="18" t="s">
        <v>85</v>
      </c>
      <c r="M21" s="15">
        <v>99</v>
      </c>
      <c r="N21" s="21" t="s">
        <v>142</v>
      </c>
      <c r="O21" s="28" t="s">
        <v>355</v>
      </c>
      <c r="P21" s="15">
        <v>99</v>
      </c>
      <c r="Q21" s="16" t="s">
        <v>163</v>
      </c>
      <c r="R21" s="21" t="s">
        <v>169</v>
      </c>
      <c r="S21" s="15">
        <v>99</v>
      </c>
      <c r="T21" s="15">
        <v>99</v>
      </c>
      <c r="U21" s="23">
        <v>99</v>
      </c>
      <c r="V21" s="18" t="s">
        <v>703</v>
      </c>
      <c r="W21" s="21" t="s">
        <v>714</v>
      </c>
      <c r="X21" s="21" t="s">
        <v>724</v>
      </c>
      <c r="Y21" s="21" t="s">
        <v>658</v>
      </c>
      <c r="Z21" s="21" t="s">
        <v>736</v>
      </c>
      <c r="AA21" s="21" t="s">
        <v>660</v>
      </c>
      <c r="AB21" s="21" t="s">
        <v>661</v>
      </c>
      <c r="AC21" s="21" t="s">
        <v>652</v>
      </c>
      <c r="AD21" s="21" t="s">
        <v>662</v>
      </c>
      <c r="AE21" s="17" t="s">
        <v>663</v>
      </c>
      <c r="AF21" s="18" t="s">
        <v>819</v>
      </c>
      <c r="AG21" s="21" t="s">
        <v>937</v>
      </c>
      <c r="AH21" s="21" t="s">
        <v>945</v>
      </c>
      <c r="AI21" s="33" t="s">
        <v>205</v>
      </c>
      <c r="AJ21" s="21" t="s">
        <v>823</v>
      </c>
      <c r="AK21" s="21" t="s">
        <v>965</v>
      </c>
      <c r="AL21" s="21" t="s">
        <v>974</v>
      </c>
      <c r="AM21" s="33" t="s">
        <v>808</v>
      </c>
      <c r="AN21" s="17" t="s">
        <v>991</v>
      </c>
    </row>
    <row r="22" spans="1:40">
      <c r="A22" s="41">
        <v>7</v>
      </c>
      <c r="B22" s="18" t="s">
        <v>3</v>
      </c>
      <c r="C22" s="15">
        <v>99</v>
      </c>
      <c r="D22" s="16" t="s">
        <v>22</v>
      </c>
      <c r="E22" s="15">
        <v>99</v>
      </c>
      <c r="F22" s="16" t="s">
        <v>30</v>
      </c>
      <c r="G22" s="15">
        <v>99</v>
      </c>
      <c r="H22" s="38">
        <v>90</v>
      </c>
      <c r="I22" s="15">
        <v>99</v>
      </c>
      <c r="J22" s="16" t="s">
        <v>41</v>
      </c>
      <c r="K22" s="17" t="s">
        <v>46</v>
      </c>
      <c r="L22" s="18" t="s">
        <v>125</v>
      </c>
      <c r="M22" s="21" t="s">
        <v>134</v>
      </c>
      <c r="N22" s="21" t="s">
        <v>143</v>
      </c>
      <c r="O22" s="21" t="s">
        <v>151</v>
      </c>
      <c r="P22" s="21" t="s">
        <v>157</v>
      </c>
      <c r="Q22" s="15">
        <v>99</v>
      </c>
      <c r="R22" s="21" t="s">
        <v>170</v>
      </c>
      <c r="S22" s="21" t="s">
        <v>94</v>
      </c>
      <c r="T22" s="33">
        <v>35</v>
      </c>
      <c r="U22" s="23">
        <v>99</v>
      </c>
      <c r="V22" s="18" t="s">
        <v>704</v>
      </c>
      <c r="W22" s="21" t="s">
        <v>715</v>
      </c>
      <c r="X22" s="21" t="s">
        <v>725</v>
      </c>
      <c r="Y22" s="21" t="s">
        <v>676</v>
      </c>
      <c r="Z22" s="21" t="s">
        <v>737</v>
      </c>
      <c r="AA22" s="21" t="s">
        <v>743</v>
      </c>
      <c r="AB22" s="21" t="s">
        <v>752</v>
      </c>
      <c r="AC22" s="21" t="s">
        <v>761</v>
      </c>
      <c r="AD22" s="21" t="s">
        <v>768</v>
      </c>
      <c r="AE22" s="17" t="s">
        <v>776</v>
      </c>
      <c r="AF22" s="18" t="s">
        <v>930</v>
      </c>
      <c r="AG22" s="21" t="s">
        <v>938</v>
      </c>
      <c r="AH22" s="21" t="s">
        <v>946</v>
      </c>
      <c r="AI22" s="33" t="s">
        <v>4</v>
      </c>
      <c r="AJ22" s="21" t="s">
        <v>959</v>
      </c>
      <c r="AK22" s="21" t="s">
        <v>966</v>
      </c>
      <c r="AL22" s="21" t="s">
        <v>975</v>
      </c>
      <c r="AM22" s="21" t="s">
        <v>984</v>
      </c>
      <c r="AN22" s="17" t="s">
        <v>992</v>
      </c>
    </row>
    <row r="23" spans="1:40">
      <c r="A23" s="41">
        <v>8</v>
      </c>
      <c r="B23" s="14">
        <v>99</v>
      </c>
      <c r="C23" s="16" t="s">
        <v>19</v>
      </c>
      <c r="D23" s="16" t="s">
        <v>23</v>
      </c>
      <c r="E23" s="16" t="s">
        <v>27</v>
      </c>
      <c r="F23" s="15">
        <v>99</v>
      </c>
      <c r="G23" s="15">
        <v>99</v>
      </c>
      <c r="H23" s="15">
        <v>99</v>
      </c>
      <c r="I23" s="38">
        <v>90</v>
      </c>
      <c r="J23" s="15">
        <v>99</v>
      </c>
      <c r="K23" s="17" t="s">
        <v>48</v>
      </c>
      <c r="L23" s="18" t="s">
        <v>126</v>
      </c>
      <c r="M23" s="21" t="s">
        <v>97</v>
      </c>
      <c r="N23" s="21" t="s">
        <v>98</v>
      </c>
      <c r="O23" s="21" t="s">
        <v>99</v>
      </c>
      <c r="P23" s="15">
        <v>99</v>
      </c>
      <c r="Q23" s="21" t="s">
        <v>100</v>
      </c>
      <c r="R23" s="21" t="s">
        <v>101</v>
      </c>
      <c r="S23" s="15">
        <v>99</v>
      </c>
      <c r="T23" s="15">
        <v>99</v>
      </c>
      <c r="U23" s="23">
        <v>99</v>
      </c>
      <c r="V23" s="18" t="s">
        <v>705</v>
      </c>
      <c r="W23" s="15">
        <v>99</v>
      </c>
      <c r="X23" s="21" t="s">
        <v>726</v>
      </c>
      <c r="Y23" s="15">
        <v>99</v>
      </c>
      <c r="Z23" s="21" t="s">
        <v>677</v>
      </c>
      <c r="AA23" s="15" t="s">
        <v>744</v>
      </c>
      <c r="AB23" s="21" t="s">
        <v>753</v>
      </c>
      <c r="AC23" s="15">
        <v>99</v>
      </c>
      <c r="AD23" s="21" t="s">
        <v>769</v>
      </c>
      <c r="AE23" s="17" t="s">
        <v>680</v>
      </c>
      <c r="AF23" s="18" t="s">
        <v>835</v>
      </c>
      <c r="AG23" s="33" t="s">
        <v>204</v>
      </c>
      <c r="AH23" s="15">
        <v>99</v>
      </c>
      <c r="AI23" s="33" t="s">
        <v>409</v>
      </c>
      <c r="AJ23" s="15">
        <v>99</v>
      </c>
      <c r="AK23" s="21" t="s">
        <v>967</v>
      </c>
      <c r="AL23" s="21" t="s">
        <v>976</v>
      </c>
      <c r="AM23" s="15">
        <v>99</v>
      </c>
      <c r="AN23" s="17" t="s">
        <v>839</v>
      </c>
    </row>
    <row r="24" spans="1:40">
      <c r="A24" s="41">
        <v>9</v>
      </c>
      <c r="B24" s="18" t="s">
        <v>15</v>
      </c>
      <c r="C24" s="15">
        <v>99</v>
      </c>
      <c r="D24" s="21" t="s">
        <v>24</v>
      </c>
      <c r="E24" s="15">
        <v>99</v>
      </c>
      <c r="F24" s="16" t="s">
        <v>31</v>
      </c>
      <c r="G24" s="15">
        <v>99</v>
      </c>
      <c r="H24" s="16" t="s">
        <v>36</v>
      </c>
      <c r="I24" s="15">
        <v>99</v>
      </c>
      <c r="J24" s="38">
        <v>90</v>
      </c>
      <c r="K24" s="17" t="s">
        <v>47</v>
      </c>
      <c r="L24" s="18" t="s">
        <v>127</v>
      </c>
      <c r="M24" s="21" t="s">
        <v>135</v>
      </c>
      <c r="N24" s="21" t="s">
        <v>144</v>
      </c>
      <c r="O24" s="21" t="s">
        <v>152</v>
      </c>
      <c r="P24" s="21" t="s">
        <v>158</v>
      </c>
      <c r="Q24" s="15">
        <v>99</v>
      </c>
      <c r="R24" s="21" t="s">
        <v>171</v>
      </c>
      <c r="S24" s="21" t="s">
        <v>108</v>
      </c>
      <c r="T24" s="21" t="s">
        <v>179</v>
      </c>
      <c r="U24" s="23">
        <v>99</v>
      </c>
      <c r="V24" s="18" t="s">
        <v>706</v>
      </c>
      <c r="W24" s="21" t="s">
        <v>716</v>
      </c>
      <c r="X24" s="21" t="s">
        <v>683</v>
      </c>
      <c r="Y24" s="21" t="s">
        <v>731</v>
      </c>
      <c r="Z24" s="15">
        <v>99</v>
      </c>
      <c r="AA24" s="21" t="s">
        <v>745</v>
      </c>
      <c r="AB24" s="21" t="s">
        <v>754</v>
      </c>
      <c r="AC24" s="21" t="s">
        <v>762</v>
      </c>
      <c r="AD24" s="21" t="s">
        <v>770</v>
      </c>
      <c r="AE24" s="17" t="s">
        <v>777</v>
      </c>
      <c r="AF24" s="18" t="s">
        <v>931</v>
      </c>
      <c r="AG24" s="21" t="s">
        <v>841</v>
      </c>
      <c r="AH24" s="21" t="s">
        <v>947</v>
      </c>
      <c r="AI24" s="21" t="s">
        <v>953</v>
      </c>
      <c r="AJ24" s="21" t="s">
        <v>960</v>
      </c>
      <c r="AK24" s="21" t="s">
        <v>968</v>
      </c>
      <c r="AL24" s="21" t="s">
        <v>977</v>
      </c>
      <c r="AM24" s="21" t="s">
        <v>985</v>
      </c>
      <c r="AN24" s="23">
        <v>99</v>
      </c>
    </row>
    <row r="25" spans="1:40">
      <c r="A25" s="41">
        <v>10</v>
      </c>
      <c r="B25" s="19" t="s">
        <v>16</v>
      </c>
      <c r="C25" s="20" t="s">
        <v>20</v>
      </c>
      <c r="D25" s="20" t="s">
        <v>25</v>
      </c>
      <c r="E25" s="20" t="s">
        <v>28</v>
      </c>
      <c r="F25" s="20" t="s">
        <v>1043</v>
      </c>
      <c r="G25" s="20" t="s">
        <v>33</v>
      </c>
      <c r="H25" s="20" t="s">
        <v>37</v>
      </c>
      <c r="I25" s="20" t="s">
        <v>38</v>
      </c>
      <c r="J25" s="20" t="s">
        <v>42</v>
      </c>
      <c r="K25" s="38">
        <v>90</v>
      </c>
      <c r="L25" s="19" t="s">
        <v>128</v>
      </c>
      <c r="M25" s="20" t="s">
        <v>136</v>
      </c>
      <c r="N25" s="20" t="s">
        <v>145</v>
      </c>
      <c r="O25" s="20" t="s">
        <v>153</v>
      </c>
      <c r="P25" s="20" t="s">
        <v>159</v>
      </c>
      <c r="Q25" s="25">
        <v>99</v>
      </c>
      <c r="R25" s="20" t="s">
        <v>145</v>
      </c>
      <c r="S25" s="25">
        <v>99</v>
      </c>
      <c r="T25" s="20" t="s">
        <v>180</v>
      </c>
      <c r="U25" s="26" t="s">
        <v>183</v>
      </c>
      <c r="V25" s="19" t="s">
        <v>707</v>
      </c>
      <c r="W25" s="20" t="s">
        <v>717</v>
      </c>
      <c r="X25" s="20" t="s">
        <v>727</v>
      </c>
      <c r="Y25" s="25">
        <v>99</v>
      </c>
      <c r="Z25" s="20" t="s">
        <v>738</v>
      </c>
      <c r="AA25" s="20" t="s">
        <v>746</v>
      </c>
      <c r="AB25" s="20" t="s">
        <v>755</v>
      </c>
      <c r="AC25" s="20" t="s">
        <v>763</v>
      </c>
      <c r="AD25" s="20" t="s">
        <v>771</v>
      </c>
      <c r="AE25" s="26" t="s">
        <v>778</v>
      </c>
      <c r="AF25" s="19" t="s">
        <v>932</v>
      </c>
      <c r="AG25" s="20" t="s">
        <v>939</v>
      </c>
      <c r="AH25" s="20" t="s">
        <v>948</v>
      </c>
      <c r="AI25" s="20" t="s">
        <v>954</v>
      </c>
      <c r="AJ25" s="20" t="s">
        <v>961</v>
      </c>
      <c r="AK25" s="20" t="s">
        <v>969</v>
      </c>
      <c r="AL25" s="20" t="s">
        <v>978</v>
      </c>
      <c r="AM25" s="20" t="s">
        <v>853</v>
      </c>
      <c r="AN25" s="26" t="s">
        <v>993</v>
      </c>
    </row>
    <row r="26" spans="1:40">
      <c r="A26" s="41">
        <v>11</v>
      </c>
      <c r="B26" s="22" t="s">
        <v>49</v>
      </c>
      <c r="C26" s="12" t="s">
        <v>57</v>
      </c>
      <c r="D26" s="12" t="s">
        <v>65</v>
      </c>
      <c r="E26" s="12" t="s">
        <v>73</v>
      </c>
      <c r="F26" s="12" t="s">
        <v>77</v>
      </c>
      <c r="G26" s="12" t="s">
        <v>85</v>
      </c>
      <c r="H26" s="12" t="s">
        <v>88</v>
      </c>
      <c r="I26" s="12" t="s">
        <v>96</v>
      </c>
      <c r="J26" s="12" t="s">
        <v>102</v>
      </c>
      <c r="K26" s="13" t="s">
        <v>114</v>
      </c>
      <c r="L26" s="10">
        <v>90</v>
      </c>
      <c r="M26" s="12" t="s">
        <v>137</v>
      </c>
      <c r="N26" s="12" t="s">
        <v>146</v>
      </c>
      <c r="O26" s="12" t="s">
        <v>154</v>
      </c>
      <c r="P26" s="12" t="s">
        <v>160</v>
      </c>
      <c r="Q26" s="11">
        <v>99</v>
      </c>
      <c r="R26" s="12" t="s">
        <v>172</v>
      </c>
      <c r="S26" s="11">
        <v>99</v>
      </c>
      <c r="T26" s="12" t="s">
        <v>181</v>
      </c>
      <c r="U26" s="27">
        <v>99</v>
      </c>
      <c r="V26" s="22" t="s">
        <v>708</v>
      </c>
      <c r="W26" s="12" t="s">
        <v>718</v>
      </c>
      <c r="X26" s="12" t="s">
        <v>1046</v>
      </c>
      <c r="Y26" s="11">
        <v>99</v>
      </c>
      <c r="Z26" s="12" t="s">
        <v>358</v>
      </c>
      <c r="AA26" s="12" t="s">
        <v>1047</v>
      </c>
      <c r="AB26" s="12" t="s">
        <v>756</v>
      </c>
      <c r="AC26" s="12" t="s">
        <v>764</v>
      </c>
      <c r="AD26" s="12" t="s">
        <v>362</v>
      </c>
      <c r="AE26" s="13" t="s">
        <v>363</v>
      </c>
      <c r="AF26" s="22" t="s">
        <v>856</v>
      </c>
      <c r="AG26" s="12" t="s">
        <v>807</v>
      </c>
      <c r="AH26" s="30" t="s">
        <v>949</v>
      </c>
      <c r="AI26" s="30" t="s">
        <v>251</v>
      </c>
      <c r="AJ26" s="30" t="s">
        <v>204</v>
      </c>
      <c r="AK26" s="12" t="s">
        <v>860</v>
      </c>
      <c r="AL26" s="12" t="s">
        <v>979</v>
      </c>
      <c r="AM26" s="12" t="s">
        <v>96</v>
      </c>
      <c r="AN26" s="13" t="s">
        <v>994</v>
      </c>
    </row>
    <row r="27" spans="1:40">
      <c r="A27" s="41">
        <v>12</v>
      </c>
      <c r="B27" s="18" t="s">
        <v>50</v>
      </c>
      <c r="C27" s="21" t="s">
        <v>58</v>
      </c>
      <c r="D27" s="21" t="s">
        <v>66</v>
      </c>
      <c r="E27" s="21" t="s">
        <v>74</v>
      </c>
      <c r="F27" s="21" t="s">
        <v>78</v>
      </c>
      <c r="G27" s="15">
        <v>99</v>
      </c>
      <c r="H27" s="21" t="s">
        <v>89</v>
      </c>
      <c r="I27" s="21" t="s">
        <v>97</v>
      </c>
      <c r="J27" s="21" t="s">
        <v>103</v>
      </c>
      <c r="K27" s="17" t="s">
        <v>115</v>
      </c>
      <c r="L27" s="18" t="s">
        <v>306</v>
      </c>
      <c r="M27" s="38">
        <v>90</v>
      </c>
      <c r="N27" s="21" t="s">
        <v>316</v>
      </c>
      <c r="O27" s="21" t="s">
        <v>323</v>
      </c>
      <c r="P27" s="21" t="s">
        <v>329</v>
      </c>
      <c r="Q27" s="15">
        <v>99</v>
      </c>
      <c r="R27" s="21" t="s">
        <v>336</v>
      </c>
      <c r="S27" s="21" t="s">
        <v>342</v>
      </c>
      <c r="T27" s="21" t="s">
        <v>347</v>
      </c>
      <c r="U27" s="23">
        <v>99</v>
      </c>
      <c r="V27" s="18" t="s">
        <v>184</v>
      </c>
      <c r="W27" s="28" t="s">
        <v>203</v>
      </c>
      <c r="X27" s="16" t="s">
        <v>194</v>
      </c>
      <c r="Y27" s="15">
        <v>99</v>
      </c>
      <c r="Z27" s="16" t="s">
        <v>207</v>
      </c>
      <c r="AA27" s="21" t="s">
        <v>1048</v>
      </c>
      <c r="AB27" s="21" t="s">
        <v>222</v>
      </c>
      <c r="AC27" s="21" t="s">
        <v>1049</v>
      </c>
      <c r="AD27" s="21" t="s">
        <v>235</v>
      </c>
      <c r="AE27" s="17" t="s">
        <v>241</v>
      </c>
      <c r="AF27" s="18" t="s">
        <v>864</v>
      </c>
      <c r="AG27" s="21" t="s">
        <v>998</v>
      </c>
      <c r="AH27" s="21" t="s">
        <v>1004</v>
      </c>
      <c r="AI27" s="21" t="s">
        <v>1008</v>
      </c>
      <c r="AJ27" s="21" t="s">
        <v>1013</v>
      </c>
      <c r="AK27" s="21" t="s">
        <v>1018</v>
      </c>
      <c r="AL27" s="21" t="s">
        <v>1025</v>
      </c>
      <c r="AM27" s="21" t="s">
        <v>1031</v>
      </c>
      <c r="AN27" s="17" t="s">
        <v>1036</v>
      </c>
    </row>
    <row r="28" spans="1:40">
      <c r="A28" s="41">
        <v>13</v>
      </c>
      <c r="B28" s="18" t="s">
        <v>51</v>
      </c>
      <c r="C28" s="21" t="s">
        <v>59</v>
      </c>
      <c r="D28" s="21" t="s">
        <v>67</v>
      </c>
      <c r="E28" s="16">
        <v>37</v>
      </c>
      <c r="F28" s="21" t="s">
        <v>79</v>
      </c>
      <c r="G28" s="28" t="s">
        <v>354</v>
      </c>
      <c r="H28" s="21" t="s">
        <v>90</v>
      </c>
      <c r="I28" s="21" t="s">
        <v>98</v>
      </c>
      <c r="J28" s="21" t="s">
        <v>104</v>
      </c>
      <c r="K28" s="17" t="s">
        <v>116</v>
      </c>
      <c r="L28" s="18" t="s">
        <v>307</v>
      </c>
      <c r="M28" s="21" t="s">
        <v>310</v>
      </c>
      <c r="N28" s="38">
        <v>90</v>
      </c>
      <c r="O28" s="21" t="s">
        <v>324</v>
      </c>
      <c r="P28" s="21" t="s">
        <v>330</v>
      </c>
      <c r="Q28" s="21" t="s">
        <v>319</v>
      </c>
      <c r="R28" s="21" t="s">
        <v>337</v>
      </c>
      <c r="S28" s="21" t="s">
        <v>343</v>
      </c>
      <c r="T28" s="21" t="s">
        <v>348</v>
      </c>
      <c r="U28" s="17" t="s">
        <v>370</v>
      </c>
      <c r="V28" s="18" t="s">
        <v>185</v>
      </c>
      <c r="W28" s="16" t="s">
        <v>190</v>
      </c>
      <c r="X28" s="16" t="s">
        <v>195</v>
      </c>
      <c r="Y28" s="15">
        <v>99</v>
      </c>
      <c r="Z28" s="21" t="s">
        <v>208</v>
      </c>
      <c r="AA28" s="21" t="s">
        <v>215</v>
      </c>
      <c r="AB28" s="15">
        <v>99</v>
      </c>
      <c r="AC28" s="28" t="s">
        <v>228</v>
      </c>
      <c r="AD28" s="28" t="s">
        <v>236</v>
      </c>
      <c r="AE28" s="17" t="s">
        <v>242</v>
      </c>
      <c r="AF28" s="18" t="s">
        <v>872</v>
      </c>
      <c r="AG28" s="21" t="s">
        <v>327</v>
      </c>
      <c r="AH28" s="21" t="s">
        <v>874</v>
      </c>
      <c r="AI28" s="21" t="s">
        <v>1009</v>
      </c>
      <c r="AJ28" s="21" t="s">
        <v>1014</v>
      </c>
      <c r="AK28" s="21" t="s">
        <v>1019</v>
      </c>
      <c r="AL28" s="21" t="s">
        <v>1026</v>
      </c>
      <c r="AM28" s="21" t="s">
        <v>123</v>
      </c>
      <c r="AN28" s="17" t="s">
        <v>1037</v>
      </c>
    </row>
    <row r="29" spans="1:40">
      <c r="A29" s="41">
        <v>14</v>
      </c>
      <c r="B29" s="18" t="s">
        <v>52</v>
      </c>
      <c r="C29" s="21" t="s">
        <v>60</v>
      </c>
      <c r="D29" s="21" t="s">
        <v>68</v>
      </c>
      <c r="E29" s="21" t="s">
        <v>75</v>
      </c>
      <c r="F29" s="21" t="s">
        <v>80</v>
      </c>
      <c r="G29" s="21" t="s">
        <v>86</v>
      </c>
      <c r="H29" s="21" t="s">
        <v>91</v>
      </c>
      <c r="I29" s="21" t="s">
        <v>99</v>
      </c>
      <c r="J29" s="21" t="s">
        <v>105</v>
      </c>
      <c r="K29" s="17" t="s">
        <v>117</v>
      </c>
      <c r="L29" s="18" t="s">
        <v>308</v>
      </c>
      <c r="M29" s="21" t="s">
        <v>311</v>
      </c>
      <c r="N29" s="21" t="s">
        <v>317</v>
      </c>
      <c r="O29" s="38">
        <v>90</v>
      </c>
      <c r="P29" s="21" t="s">
        <v>331</v>
      </c>
      <c r="Q29" s="15">
        <v>99</v>
      </c>
      <c r="R29" s="21" t="s">
        <v>338</v>
      </c>
      <c r="S29" s="21" t="s">
        <v>327</v>
      </c>
      <c r="T29" s="21" t="s">
        <v>349</v>
      </c>
      <c r="U29" s="29" t="s">
        <v>204</v>
      </c>
      <c r="V29" s="18" t="s">
        <v>186</v>
      </c>
      <c r="W29" s="28" t="s">
        <v>204</v>
      </c>
      <c r="X29" s="16" t="s">
        <v>196</v>
      </c>
      <c r="Y29" s="15">
        <v>99</v>
      </c>
      <c r="Z29" s="16" t="s">
        <v>209</v>
      </c>
      <c r="AA29" s="21" t="s">
        <v>216</v>
      </c>
      <c r="AB29" s="21" t="s">
        <v>223</v>
      </c>
      <c r="AC29" s="21" t="s">
        <v>229</v>
      </c>
      <c r="AD29" s="21" t="s">
        <v>237</v>
      </c>
      <c r="AE29" s="17" t="s">
        <v>243</v>
      </c>
      <c r="AF29" s="18" t="s">
        <v>995</v>
      </c>
      <c r="AG29" s="21" t="s">
        <v>999</v>
      </c>
      <c r="AH29" s="21" t="s">
        <v>1005</v>
      </c>
      <c r="AI29" s="21" t="s">
        <v>1010</v>
      </c>
      <c r="AJ29" s="21" t="s">
        <v>1015</v>
      </c>
      <c r="AK29" s="21" t="s">
        <v>1020</v>
      </c>
      <c r="AL29" s="21" t="s">
        <v>1027</v>
      </c>
      <c r="AM29" s="33" t="s">
        <v>1032</v>
      </c>
      <c r="AN29" s="17" t="s">
        <v>1038</v>
      </c>
    </row>
    <row r="30" spans="1:40">
      <c r="A30" s="41">
        <v>15</v>
      </c>
      <c r="B30" s="18" t="s">
        <v>53</v>
      </c>
      <c r="C30" s="15">
        <v>99</v>
      </c>
      <c r="D30" s="21" t="s">
        <v>69</v>
      </c>
      <c r="E30" s="15">
        <v>99</v>
      </c>
      <c r="F30" s="21" t="s">
        <v>81</v>
      </c>
      <c r="G30" s="15">
        <v>99</v>
      </c>
      <c r="H30" s="21" t="s">
        <v>92</v>
      </c>
      <c r="I30" s="15">
        <v>99</v>
      </c>
      <c r="J30" s="21" t="s">
        <v>106</v>
      </c>
      <c r="K30" s="17" t="s">
        <v>118</v>
      </c>
      <c r="L30" s="18" t="s">
        <v>160</v>
      </c>
      <c r="M30" s="21" t="s">
        <v>312</v>
      </c>
      <c r="N30" s="21" t="s">
        <v>318</v>
      </c>
      <c r="O30" s="21" t="s">
        <v>325</v>
      </c>
      <c r="P30" s="38">
        <v>90</v>
      </c>
      <c r="Q30" s="15">
        <v>99</v>
      </c>
      <c r="R30" s="21" t="s">
        <v>339</v>
      </c>
      <c r="S30" s="21" t="s">
        <v>344</v>
      </c>
      <c r="T30" s="21" t="s">
        <v>350</v>
      </c>
      <c r="U30" s="23">
        <v>99</v>
      </c>
      <c r="V30" s="18" t="s">
        <v>187</v>
      </c>
      <c r="W30" s="15">
        <v>99</v>
      </c>
      <c r="X30" s="21" t="s">
        <v>197</v>
      </c>
      <c r="Y30" s="28" t="s">
        <v>4</v>
      </c>
      <c r="Z30" s="21" t="s">
        <v>210</v>
      </c>
      <c r="AA30" s="21" t="s">
        <v>217</v>
      </c>
      <c r="AB30" s="21" t="s">
        <v>224</v>
      </c>
      <c r="AC30" s="33" t="s">
        <v>230</v>
      </c>
      <c r="AD30" s="21" t="s">
        <v>238</v>
      </c>
      <c r="AE30" s="17" t="s">
        <v>244</v>
      </c>
      <c r="AF30" s="18" t="s">
        <v>897</v>
      </c>
      <c r="AG30" s="21" t="s">
        <v>889</v>
      </c>
      <c r="AH30" s="21" t="s">
        <v>1006</v>
      </c>
      <c r="AI30" s="21" t="s">
        <v>216</v>
      </c>
      <c r="AJ30" s="21" t="s">
        <v>272</v>
      </c>
      <c r="AK30" s="21" t="s">
        <v>1021</v>
      </c>
      <c r="AL30" s="21" t="s">
        <v>1028</v>
      </c>
      <c r="AM30" s="21" t="s">
        <v>1033</v>
      </c>
      <c r="AN30" s="17" t="s">
        <v>1039</v>
      </c>
    </row>
    <row r="31" spans="1:40">
      <c r="A31" s="41">
        <v>16</v>
      </c>
      <c r="B31" s="14">
        <v>99</v>
      </c>
      <c r="C31" s="21" t="s">
        <v>61</v>
      </c>
      <c r="D31" s="15">
        <v>99</v>
      </c>
      <c r="E31" s="21" t="s">
        <v>76</v>
      </c>
      <c r="F31" s="15">
        <v>99</v>
      </c>
      <c r="G31" s="15">
        <v>99</v>
      </c>
      <c r="H31" s="15">
        <v>99</v>
      </c>
      <c r="I31" s="21" t="s">
        <v>100</v>
      </c>
      <c r="J31" s="15">
        <v>99</v>
      </c>
      <c r="K31" s="23">
        <v>99</v>
      </c>
      <c r="L31" s="14">
        <v>99</v>
      </c>
      <c r="M31" s="15">
        <v>99</v>
      </c>
      <c r="N31" s="21" t="s">
        <v>319</v>
      </c>
      <c r="O31" s="15">
        <v>99</v>
      </c>
      <c r="P31" s="15">
        <v>99</v>
      </c>
      <c r="Q31" s="38">
        <v>90</v>
      </c>
      <c r="R31" s="21" t="s">
        <v>335</v>
      </c>
      <c r="S31" s="15">
        <v>99</v>
      </c>
      <c r="T31" s="15">
        <v>99</v>
      </c>
      <c r="U31" s="23">
        <v>99</v>
      </c>
      <c r="V31" s="31" t="s">
        <v>205</v>
      </c>
      <c r="W31" s="15">
        <v>99</v>
      </c>
      <c r="X31" s="21" t="s">
        <v>198</v>
      </c>
      <c r="Y31" s="28" t="s">
        <v>4</v>
      </c>
      <c r="Z31" s="21" t="s">
        <v>211</v>
      </c>
      <c r="AA31" s="21" t="s">
        <v>218</v>
      </c>
      <c r="AB31" s="21" t="s">
        <v>225</v>
      </c>
      <c r="AC31" s="21" t="s">
        <v>231</v>
      </c>
      <c r="AD31" s="15">
        <v>99</v>
      </c>
      <c r="AE31" s="17" t="s">
        <v>245</v>
      </c>
      <c r="AF31" s="31" t="s">
        <v>996</v>
      </c>
      <c r="AG31" s="21" t="s">
        <v>1000</v>
      </c>
      <c r="AH31" s="33" t="s">
        <v>409</v>
      </c>
      <c r="AI31" s="33" t="s">
        <v>409</v>
      </c>
      <c r="AJ31" s="33" t="s">
        <v>251</v>
      </c>
      <c r="AK31" s="15">
        <v>99</v>
      </c>
      <c r="AL31" s="21" t="s">
        <v>900</v>
      </c>
      <c r="AM31" s="33" t="s">
        <v>409</v>
      </c>
      <c r="AN31" s="17" t="s">
        <v>901</v>
      </c>
    </row>
    <row r="32" spans="1:40">
      <c r="A32" s="41">
        <v>17</v>
      </c>
      <c r="B32" s="18" t="s">
        <v>54</v>
      </c>
      <c r="C32" s="21" t="s">
        <v>62</v>
      </c>
      <c r="D32" s="21" t="s">
        <v>70</v>
      </c>
      <c r="E32" s="21" t="s">
        <v>70</v>
      </c>
      <c r="F32" s="21" t="s">
        <v>82</v>
      </c>
      <c r="G32" s="32" t="s">
        <v>87</v>
      </c>
      <c r="H32" s="21" t="s">
        <v>93</v>
      </c>
      <c r="I32" s="21" t="s">
        <v>101</v>
      </c>
      <c r="J32" s="21" t="s">
        <v>107</v>
      </c>
      <c r="K32" s="17" t="s">
        <v>119</v>
      </c>
      <c r="L32" s="18" t="s">
        <v>172</v>
      </c>
      <c r="M32" s="21" t="s">
        <v>313</v>
      </c>
      <c r="N32" s="21" t="s">
        <v>320</v>
      </c>
      <c r="O32" s="21" t="s">
        <v>326</v>
      </c>
      <c r="P32" s="21" t="s">
        <v>332</v>
      </c>
      <c r="Q32" s="21" t="s">
        <v>335</v>
      </c>
      <c r="R32" s="38">
        <v>90</v>
      </c>
      <c r="S32" s="21" t="s">
        <v>345</v>
      </c>
      <c r="T32" s="21" t="s">
        <v>351</v>
      </c>
      <c r="U32" s="23">
        <v>99</v>
      </c>
      <c r="V32" s="18" t="s">
        <v>188</v>
      </c>
      <c r="W32" s="16" t="s">
        <v>191</v>
      </c>
      <c r="X32" s="21" t="s">
        <v>199</v>
      </c>
      <c r="Y32" s="15">
        <v>99</v>
      </c>
      <c r="Z32" s="21" t="s">
        <v>212</v>
      </c>
      <c r="AA32" s="21" t="s">
        <v>219</v>
      </c>
      <c r="AB32" s="21" t="s">
        <v>226</v>
      </c>
      <c r="AC32" s="21" t="s">
        <v>232</v>
      </c>
      <c r="AD32" s="33" t="s">
        <v>239</v>
      </c>
      <c r="AE32" s="17" t="s">
        <v>246</v>
      </c>
      <c r="AF32" s="18" t="s">
        <v>902</v>
      </c>
      <c r="AG32" s="21" t="s">
        <v>1001</v>
      </c>
      <c r="AH32" s="21" t="s">
        <v>1001</v>
      </c>
      <c r="AI32" s="21" t="s">
        <v>1011</v>
      </c>
      <c r="AJ32" s="21" t="s">
        <v>1016</v>
      </c>
      <c r="AK32" s="21" t="s">
        <v>1022</v>
      </c>
      <c r="AL32" s="21" t="s">
        <v>1029</v>
      </c>
      <c r="AM32" s="21" t="s">
        <v>1034</v>
      </c>
      <c r="AN32" s="17" t="s">
        <v>1040</v>
      </c>
    </row>
    <row r="33" spans="1:40">
      <c r="A33" s="41">
        <v>18</v>
      </c>
      <c r="B33" s="18" t="s">
        <v>55</v>
      </c>
      <c r="C33" s="21" t="s">
        <v>63</v>
      </c>
      <c r="D33" s="21" t="s">
        <v>71</v>
      </c>
      <c r="E33" s="15">
        <v>99</v>
      </c>
      <c r="F33" s="21" t="s">
        <v>83</v>
      </c>
      <c r="G33" s="15">
        <v>99</v>
      </c>
      <c r="H33" s="21" t="s">
        <v>94</v>
      </c>
      <c r="I33" s="15">
        <v>99</v>
      </c>
      <c r="J33" s="21" t="s">
        <v>108</v>
      </c>
      <c r="K33" s="17" t="s">
        <v>120</v>
      </c>
      <c r="L33" s="14">
        <v>99</v>
      </c>
      <c r="M33" s="21" t="s">
        <v>314</v>
      </c>
      <c r="N33" s="21" t="s">
        <v>321</v>
      </c>
      <c r="O33" s="21" t="s">
        <v>327</v>
      </c>
      <c r="P33" s="21" t="s">
        <v>333</v>
      </c>
      <c r="Q33" s="15">
        <v>99</v>
      </c>
      <c r="R33" s="21" t="s">
        <v>340</v>
      </c>
      <c r="S33" s="38">
        <v>90</v>
      </c>
      <c r="T33" s="21" t="s">
        <v>352</v>
      </c>
      <c r="U33" s="17" t="s">
        <v>353</v>
      </c>
      <c r="V33" s="31" t="s">
        <v>206</v>
      </c>
      <c r="W33" s="16" t="s">
        <v>192</v>
      </c>
      <c r="X33" s="21" t="s">
        <v>200</v>
      </c>
      <c r="Y33" s="16" t="s">
        <v>202</v>
      </c>
      <c r="Z33" s="21" t="s">
        <v>213</v>
      </c>
      <c r="AA33" s="21" t="s">
        <v>220</v>
      </c>
      <c r="AB33" s="15">
        <v>99</v>
      </c>
      <c r="AC33" s="21" t="s">
        <v>233</v>
      </c>
      <c r="AD33" s="21" t="s">
        <v>240</v>
      </c>
      <c r="AE33" s="17" t="s">
        <v>247</v>
      </c>
      <c r="AF33" s="18" t="s">
        <v>997</v>
      </c>
      <c r="AG33" s="21" t="s">
        <v>1002</v>
      </c>
      <c r="AH33" s="21" t="s">
        <v>1007</v>
      </c>
      <c r="AI33" s="21" t="s">
        <v>944</v>
      </c>
      <c r="AJ33" s="21" t="s">
        <v>1017</v>
      </c>
      <c r="AK33" s="21" t="s">
        <v>1023</v>
      </c>
      <c r="AL33" s="21" t="s">
        <v>1030</v>
      </c>
      <c r="AM33" s="21" t="s">
        <v>1035</v>
      </c>
      <c r="AN33" s="17" t="s">
        <v>1041</v>
      </c>
    </row>
    <row r="34" spans="1:40">
      <c r="A34" s="41">
        <v>19</v>
      </c>
      <c r="B34" s="18" t="s">
        <v>56</v>
      </c>
      <c r="C34" s="15">
        <v>99</v>
      </c>
      <c r="D34" s="21" t="s">
        <v>72</v>
      </c>
      <c r="E34" s="15">
        <v>99</v>
      </c>
      <c r="F34" s="21" t="s">
        <v>84</v>
      </c>
      <c r="G34" s="15">
        <v>99</v>
      </c>
      <c r="H34" s="21" t="s">
        <v>95</v>
      </c>
      <c r="I34" s="15">
        <v>99</v>
      </c>
      <c r="J34" s="21" t="s">
        <v>113</v>
      </c>
      <c r="K34" s="17" t="s">
        <v>121</v>
      </c>
      <c r="L34" s="18" t="s">
        <v>309</v>
      </c>
      <c r="M34" s="21" t="s">
        <v>315</v>
      </c>
      <c r="N34" s="21" t="s">
        <v>322</v>
      </c>
      <c r="O34" s="21" t="s">
        <v>328</v>
      </c>
      <c r="P34" s="21" t="s">
        <v>334</v>
      </c>
      <c r="Q34" s="15">
        <v>99</v>
      </c>
      <c r="R34" s="21" t="s">
        <v>341</v>
      </c>
      <c r="S34" s="21" t="s">
        <v>346</v>
      </c>
      <c r="T34" s="38">
        <v>90</v>
      </c>
      <c r="U34" s="23">
        <v>99</v>
      </c>
      <c r="V34" s="18" t="s">
        <v>189</v>
      </c>
      <c r="W34" s="16" t="s">
        <v>193</v>
      </c>
      <c r="X34" s="21" t="s">
        <v>201</v>
      </c>
      <c r="Y34" s="15">
        <v>99</v>
      </c>
      <c r="Z34" s="21" t="s">
        <v>214</v>
      </c>
      <c r="AA34" s="21" t="s">
        <v>221</v>
      </c>
      <c r="AB34" s="21" t="s">
        <v>227</v>
      </c>
      <c r="AC34" s="21" t="s">
        <v>234</v>
      </c>
      <c r="AD34" s="15">
        <v>99</v>
      </c>
      <c r="AE34" s="17" t="s">
        <v>248</v>
      </c>
      <c r="AF34" s="18" t="s">
        <v>920</v>
      </c>
      <c r="AG34" s="21" t="s">
        <v>1003</v>
      </c>
      <c r="AH34" s="21" t="s">
        <v>557</v>
      </c>
      <c r="AI34" s="21" t="s">
        <v>1012</v>
      </c>
      <c r="AJ34" s="21" t="s">
        <v>944</v>
      </c>
      <c r="AK34" s="21" t="s">
        <v>1024</v>
      </c>
      <c r="AL34" s="21" t="s">
        <v>87</v>
      </c>
      <c r="AM34" s="21" t="s">
        <v>406</v>
      </c>
      <c r="AN34" s="17" t="s">
        <v>1042</v>
      </c>
    </row>
    <row r="35" spans="1:40">
      <c r="A35" s="41">
        <v>20</v>
      </c>
      <c r="B35" s="24">
        <v>99</v>
      </c>
      <c r="C35" s="20" t="s">
        <v>64</v>
      </c>
      <c r="D35" s="25">
        <v>99</v>
      </c>
      <c r="E35" s="25">
        <v>99</v>
      </c>
      <c r="F35" s="25">
        <v>99</v>
      </c>
      <c r="G35" s="25">
        <v>99</v>
      </c>
      <c r="H35" s="25">
        <v>99</v>
      </c>
      <c r="I35" s="25">
        <v>99</v>
      </c>
      <c r="J35" s="25">
        <v>99</v>
      </c>
      <c r="K35" s="26" t="s">
        <v>122</v>
      </c>
      <c r="L35" s="24">
        <v>99</v>
      </c>
      <c r="M35" s="25">
        <v>99</v>
      </c>
      <c r="N35" s="20" t="s">
        <v>370</v>
      </c>
      <c r="O35" s="36" t="s">
        <v>204</v>
      </c>
      <c r="P35" s="25">
        <v>99</v>
      </c>
      <c r="Q35" s="25">
        <v>99</v>
      </c>
      <c r="R35" s="25">
        <v>99</v>
      </c>
      <c r="S35" s="20" t="s">
        <v>392</v>
      </c>
      <c r="T35" s="25">
        <v>99</v>
      </c>
      <c r="U35" s="38">
        <v>90</v>
      </c>
      <c r="V35" s="24">
        <v>99</v>
      </c>
      <c r="W35" s="25">
        <v>99</v>
      </c>
      <c r="X35" s="20" t="s">
        <v>427</v>
      </c>
      <c r="Y35" s="25">
        <v>99</v>
      </c>
      <c r="Z35" s="25">
        <v>99</v>
      </c>
      <c r="AA35" s="20" t="s">
        <v>218</v>
      </c>
      <c r="AB35" s="20" t="s">
        <v>450</v>
      </c>
      <c r="AC35" s="25">
        <v>99</v>
      </c>
      <c r="AD35" s="25">
        <v>99</v>
      </c>
      <c r="AE35" s="26" t="s">
        <v>411</v>
      </c>
      <c r="AF35" s="19" t="s">
        <v>473</v>
      </c>
      <c r="AG35" s="20" t="s">
        <v>482</v>
      </c>
      <c r="AH35" s="25">
        <v>99</v>
      </c>
      <c r="AI35" s="25">
        <v>99</v>
      </c>
      <c r="AJ35" s="25">
        <v>99</v>
      </c>
      <c r="AK35" s="25">
        <v>99</v>
      </c>
      <c r="AL35" s="20" t="s">
        <v>489</v>
      </c>
      <c r="AM35" s="25">
        <v>99</v>
      </c>
      <c r="AN35" s="26" t="s">
        <v>202</v>
      </c>
    </row>
    <row r="36" spans="1:40">
      <c r="A36" s="41">
        <v>21</v>
      </c>
      <c r="B36" s="12" t="s">
        <v>608</v>
      </c>
      <c r="C36" s="12" t="s">
        <v>618</v>
      </c>
      <c r="D36" s="12" t="s">
        <v>628</v>
      </c>
      <c r="E36" s="11">
        <v>99</v>
      </c>
      <c r="F36" s="12" t="s">
        <v>645</v>
      </c>
      <c r="G36" s="12" t="s">
        <v>655</v>
      </c>
      <c r="H36" s="12" t="s">
        <v>664</v>
      </c>
      <c r="I36" s="12" t="s">
        <v>673</v>
      </c>
      <c r="J36" s="12" t="s">
        <v>681</v>
      </c>
      <c r="K36" s="13" t="s">
        <v>690</v>
      </c>
      <c r="L36" s="22" t="s">
        <v>356</v>
      </c>
      <c r="M36" s="12" t="s">
        <v>364</v>
      </c>
      <c r="N36" s="12" t="s">
        <v>371</v>
      </c>
      <c r="O36" s="12" t="s">
        <v>376</v>
      </c>
      <c r="P36" s="12" t="s">
        <v>382</v>
      </c>
      <c r="Q36" s="30" t="s">
        <v>205</v>
      </c>
      <c r="R36" s="12" t="s">
        <v>188</v>
      </c>
      <c r="S36" s="12" t="s">
        <v>393</v>
      </c>
      <c r="T36" s="12" t="s">
        <v>401</v>
      </c>
      <c r="U36" s="27">
        <v>99</v>
      </c>
      <c r="V36" s="10">
        <v>90</v>
      </c>
      <c r="W36" s="12" t="s">
        <v>418</v>
      </c>
      <c r="X36" s="12" t="s">
        <v>413</v>
      </c>
      <c r="Y36" s="12" t="s">
        <v>414</v>
      </c>
      <c r="Z36" s="12" t="s">
        <v>415</v>
      </c>
      <c r="AA36" s="12" t="s">
        <v>446</v>
      </c>
      <c r="AB36" s="12" t="s">
        <v>451</v>
      </c>
      <c r="AC36" s="12" t="s">
        <v>459</v>
      </c>
      <c r="AD36" s="12" t="s">
        <v>406</v>
      </c>
      <c r="AE36" s="13" t="s">
        <v>417</v>
      </c>
      <c r="AF36" s="22" t="s">
        <v>474</v>
      </c>
      <c r="AG36" s="12" t="s">
        <v>483</v>
      </c>
      <c r="AH36" s="12" t="s">
        <v>490</v>
      </c>
      <c r="AI36" s="12" t="s">
        <v>500</v>
      </c>
      <c r="AJ36" s="12" t="s">
        <v>509</v>
      </c>
      <c r="AK36" s="12" t="s">
        <v>516</v>
      </c>
      <c r="AL36" s="12" t="s">
        <v>525</v>
      </c>
      <c r="AM36" s="12" t="s">
        <v>533</v>
      </c>
      <c r="AN36" s="13" t="s">
        <v>541</v>
      </c>
    </row>
    <row r="37" spans="1:40">
      <c r="A37" s="41">
        <v>22</v>
      </c>
      <c r="B37" s="21" t="s">
        <v>609</v>
      </c>
      <c r="C37" s="16" t="s">
        <v>619</v>
      </c>
      <c r="D37" s="21" t="s">
        <v>629</v>
      </c>
      <c r="E37" s="21" t="s">
        <v>638</v>
      </c>
      <c r="F37" s="21" t="s">
        <v>646</v>
      </c>
      <c r="G37" s="16" t="s">
        <v>656</v>
      </c>
      <c r="H37" s="21" t="s">
        <v>665</v>
      </c>
      <c r="I37" s="33" t="s">
        <v>674</v>
      </c>
      <c r="J37" s="21" t="s">
        <v>682</v>
      </c>
      <c r="K37" s="17" t="s">
        <v>691</v>
      </c>
      <c r="L37" s="14">
        <v>99</v>
      </c>
      <c r="M37" s="15">
        <v>99</v>
      </c>
      <c r="N37" s="21" t="s">
        <v>190</v>
      </c>
      <c r="O37" s="33" t="s">
        <v>377</v>
      </c>
      <c r="P37" s="15">
        <v>99</v>
      </c>
      <c r="Q37" s="15">
        <v>99</v>
      </c>
      <c r="R37" s="21" t="s">
        <v>385</v>
      </c>
      <c r="S37" s="21" t="s">
        <v>394</v>
      </c>
      <c r="T37" s="15">
        <v>99</v>
      </c>
      <c r="U37" s="23">
        <v>99</v>
      </c>
      <c r="V37" s="18" t="s">
        <v>412</v>
      </c>
      <c r="W37" s="38">
        <v>90</v>
      </c>
      <c r="X37" s="21" t="s">
        <v>428</v>
      </c>
      <c r="Y37" s="16" t="s">
        <v>420</v>
      </c>
      <c r="Z37" s="21" t="s">
        <v>439</v>
      </c>
      <c r="AA37" s="21" t="s">
        <v>422</v>
      </c>
      <c r="AB37" s="21" t="s">
        <v>452</v>
      </c>
      <c r="AC37" s="33" t="s">
        <v>206</v>
      </c>
      <c r="AD37" s="15">
        <v>99</v>
      </c>
      <c r="AE37" s="17" t="s">
        <v>426</v>
      </c>
      <c r="AF37" s="18" t="s">
        <v>475</v>
      </c>
      <c r="AG37" s="15">
        <v>99</v>
      </c>
      <c r="AH37" s="16" t="s">
        <v>491</v>
      </c>
      <c r="AI37" s="21" t="s">
        <v>501</v>
      </c>
      <c r="AJ37" s="15">
        <v>99</v>
      </c>
      <c r="AK37" s="21" t="s">
        <v>517</v>
      </c>
      <c r="AL37" s="21" t="s">
        <v>526</v>
      </c>
      <c r="AM37" s="33" t="s">
        <v>251</v>
      </c>
      <c r="AN37" s="17" t="s">
        <v>542</v>
      </c>
    </row>
    <row r="38" spans="1:40">
      <c r="A38" s="41">
        <v>23</v>
      </c>
      <c r="B38" s="21" t="s">
        <v>610</v>
      </c>
      <c r="C38" s="16" t="s">
        <v>620</v>
      </c>
      <c r="D38" s="21" t="s">
        <v>630</v>
      </c>
      <c r="E38" s="21" t="s">
        <v>639</v>
      </c>
      <c r="F38" s="21" t="s">
        <v>647</v>
      </c>
      <c r="G38" s="16" t="s">
        <v>657</v>
      </c>
      <c r="H38" s="21" t="s">
        <v>666</v>
      </c>
      <c r="I38" s="21" t="s">
        <v>675</v>
      </c>
      <c r="J38" s="21" t="s">
        <v>683</v>
      </c>
      <c r="K38" s="17" t="s">
        <v>692</v>
      </c>
      <c r="L38" s="18" t="s">
        <v>357</v>
      </c>
      <c r="M38" s="21" t="s">
        <v>365</v>
      </c>
      <c r="N38" s="21" t="s">
        <v>195</v>
      </c>
      <c r="O38" s="21" t="s">
        <v>196</v>
      </c>
      <c r="P38" s="21" t="s">
        <v>197</v>
      </c>
      <c r="Q38" s="21" t="s">
        <v>198</v>
      </c>
      <c r="R38" s="21" t="s">
        <v>386</v>
      </c>
      <c r="S38" s="21" t="s">
        <v>395</v>
      </c>
      <c r="T38" s="21" t="s">
        <v>402</v>
      </c>
      <c r="U38" s="17" t="s">
        <v>408</v>
      </c>
      <c r="V38" s="18" t="s">
        <v>413</v>
      </c>
      <c r="W38" s="21" t="s">
        <v>419</v>
      </c>
      <c r="X38" s="38">
        <v>90</v>
      </c>
      <c r="Y38" s="15">
        <v>99</v>
      </c>
      <c r="Z38" s="21" t="s">
        <v>440</v>
      </c>
      <c r="AA38" s="21" t="s">
        <v>430</v>
      </c>
      <c r="AB38" s="21" t="s">
        <v>453</v>
      </c>
      <c r="AC38" s="21" t="s">
        <v>460</v>
      </c>
      <c r="AD38" s="21" t="s">
        <v>464</v>
      </c>
      <c r="AE38" s="17" t="s">
        <v>468</v>
      </c>
      <c r="AF38" s="18" t="s">
        <v>476</v>
      </c>
      <c r="AG38" s="21" t="s">
        <v>484</v>
      </c>
      <c r="AH38" s="21" t="s">
        <v>492</v>
      </c>
      <c r="AI38" s="21" t="s">
        <v>502</v>
      </c>
      <c r="AJ38" s="21" t="s">
        <v>510</v>
      </c>
      <c r="AK38" s="21" t="s">
        <v>518</v>
      </c>
      <c r="AL38" s="21" t="s">
        <v>527</v>
      </c>
      <c r="AM38" s="21" t="s">
        <v>534</v>
      </c>
      <c r="AN38" s="17" t="s">
        <v>543</v>
      </c>
    </row>
    <row r="39" spans="1:40">
      <c r="A39" s="41">
        <v>24</v>
      </c>
      <c r="B39" s="21" t="s">
        <v>611</v>
      </c>
      <c r="C39" s="21" t="s">
        <v>621</v>
      </c>
      <c r="D39" s="21" t="s">
        <v>631</v>
      </c>
      <c r="E39" s="33" t="s">
        <v>377</v>
      </c>
      <c r="F39" s="21" t="s">
        <v>648</v>
      </c>
      <c r="G39" s="21" t="s">
        <v>658</v>
      </c>
      <c r="H39" s="15">
        <v>99</v>
      </c>
      <c r="I39" s="21" t="s">
        <v>676</v>
      </c>
      <c r="J39" s="21" t="s">
        <v>684</v>
      </c>
      <c r="K39" s="23">
        <v>99</v>
      </c>
      <c r="L39" s="14">
        <v>99</v>
      </c>
      <c r="M39" s="15">
        <v>99</v>
      </c>
      <c r="N39" s="15">
        <v>99</v>
      </c>
      <c r="O39" s="15">
        <v>99</v>
      </c>
      <c r="P39" s="16" t="s">
        <v>4</v>
      </c>
      <c r="Q39" s="28" t="s">
        <v>4</v>
      </c>
      <c r="R39" s="15">
        <v>99</v>
      </c>
      <c r="S39" s="33" t="s">
        <v>396</v>
      </c>
      <c r="T39" s="15">
        <v>99</v>
      </c>
      <c r="U39" s="23">
        <v>99</v>
      </c>
      <c r="V39" s="18" t="s">
        <v>414</v>
      </c>
      <c r="W39" s="21" t="s">
        <v>420</v>
      </c>
      <c r="X39" s="15">
        <v>99</v>
      </c>
      <c r="Y39" s="38">
        <v>90</v>
      </c>
      <c r="Z39" s="21" t="s">
        <v>435</v>
      </c>
      <c r="AA39" s="21" t="s">
        <v>436</v>
      </c>
      <c r="AB39" s="21" t="s">
        <v>454</v>
      </c>
      <c r="AC39" s="15">
        <v>99</v>
      </c>
      <c r="AD39" s="15">
        <v>99</v>
      </c>
      <c r="AE39" s="17" t="s">
        <v>469</v>
      </c>
      <c r="AF39" s="18" t="s">
        <v>477</v>
      </c>
      <c r="AG39" s="33" t="s">
        <v>206</v>
      </c>
      <c r="AH39" s="21" t="s">
        <v>493</v>
      </c>
      <c r="AI39" s="15">
        <v>99</v>
      </c>
      <c r="AJ39" s="15">
        <v>99</v>
      </c>
      <c r="AK39" s="15">
        <v>99</v>
      </c>
      <c r="AL39" s="21" t="s">
        <v>528</v>
      </c>
      <c r="AM39" s="33" t="s">
        <v>204</v>
      </c>
      <c r="AN39" s="17" t="s">
        <v>544</v>
      </c>
    </row>
    <row r="40" spans="1:40">
      <c r="A40" s="41">
        <v>25</v>
      </c>
      <c r="B40" s="21" t="s">
        <v>612</v>
      </c>
      <c r="C40" s="21" t="s">
        <v>622</v>
      </c>
      <c r="D40" s="21" t="s">
        <v>632</v>
      </c>
      <c r="E40" s="21" t="s">
        <v>640</v>
      </c>
      <c r="F40" s="21" t="s">
        <v>649</v>
      </c>
      <c r="G40" s="21" t="s">
        <v>659</v>
      </c>
      <c r="H40" s="21" t="s">
        <v>667</v>
      </c>
      <c r="I40" s="21" t="s">
        <v>677</v>
      </c>
      <c r="J40" s="15">
        <v>99</v>
      </c>
      <c r="K40" s="17" t="s">
        <v>693</v>
      </c>
      <c r="L40" s="18" t="s">
        <v>358</v>
      </c>
      <c r="M40" s="16" t="s">
        <v>366</v>
      </c>
      <c r="N40" s="21" t="s">
        <v>372</v>
      </c>
      <c r="O40" s="21" t="s">
        <v>378</v>
      </c>
      <c r="P40" s="21" t="s">
        <v>210</v>
      </c>
      <c r="Q40" s="21" t="s">
        <v>211</v>
      </c>
      <c r="R40" s="21" t="s">
        <v>387</v>
      </c>
      <c r="S40" s="21" t="s">
        <v>397</v>
      </c>
      <c r="T40" s="21" t="s">
        <v>214</v>
      </c>
      <c r="U40" s="29" t="s">
        <v>409</v>
      </c>
      <c r="V40" s="18" t="s">
        <v>415</v>
      </c>
      <c r="W40" s="21" t="s">
        <v>421</v>
      </c>
      <c r="X40" s="21" t="s">
        <v>429</v>
      </c>
      <c r="Y40" s="21" t="s">
        <v>435</v>
      </c>
      <c r="Z40" s="38">
        <v>90</v>
      </c>
      <c r="AA40" s="21" t="s">
        <v>441</v>
      </c>
      <c r="AB40" s="21" t="s">
        <v>442</v>
      </c>
      <c r="AC40" s="21" t="s">
        <v>443</v>
      </c>
      <c r="AD40" s="21" t="s">
        <v>465</v>
      </c>
      <c r="AE40" s="17" t="s">
        <v>445</v>
      </c>
      <c r="AF40" s="18" t="s">
        <v>252</v>
      </c>
      <c r="AG40" s="21" t="s">
        <v>485</v>
      </c>
      <c r="AH40" s="21" t="s">
        <v>494</v>
      </c>
      <c r="AI40" s="21" t="s">
        <v>503</v>
      </c>
      <c r="AJ40" s="21" t="s">
        <v>511</v>
      </c>
      <c r="AK40" s="21" t="s">
        <v>519</v>
      </c>
      <c r="AL40" s="21" t="s">
        <v>529</v>
      </c>
      <c r="AM40" s="21" t="s">
        <v>535</v>
      </c>
      <c r="AN40" s="23">
        <v>99</v>
      </c>
    </row>
    <row r="41" spans="1:40">
      <c r="A41" s="41">
        <v>26</v>
      </c>
      <c r="B41" s="21" t="s">
        <v>613</v>
      </c>
      <c r="C41" s="21" t="s">
        <v>623</v>
      </c>
      <c r="D41" s="21" t="s">
        <v>633</v>
      </c>
      <c r="E41" s="15">
        <v>99</v>
      </c>
      <c r="F41" s="21" t="s">
        <v>650</v>
      </c>
      <c r="G41" s="21" t="s">
        <v>660</v>
      </c>
      <c r="H41" s="21" t="s">
        <v>668</v>
      </c>
      <c r="I41" s="15">
        <v>99</v>
      </c>
      <c r="J41" s="21" t="s">
        <v>685</v>
      </c>
      <c r="K41" s="17" t="s">
        <v>694</v>
      </c>
      <c r="L41" s="18" t="s">
        <v>359</v>
      </c>
      <c r="M41" s="15" t="s">
        <v>367</v>
      </c>
      <c r="N41" s="21" t="s">
        <v>373</v>
      </c>
      <c r="O41" s="21" t="s">
        <v>379</v>
      </c>
      <c r="P41" s="21" t="s">
        <v>217</v>
      </c>
      <c r="Q41" s="21" t="s">
        <v>218</v>
      </c>
      <c r="R41" s="21" t="s">
        <v>388</v>
      </c>
      <c r="S41" s="15">
        <v>99</v>
      </c>
      <c r="T41" s="16" t="s">
        <v>403</v>
      </c>
      <c r="U41" s="17" t="s">
        <v>218</v>
      </c>
      <c r="V41" s="31" t="s">
        <v>204</v>
      </c>
      <c r="W41" s="21" t="s">
        <v>422</v>
      </c>
      <c r="X41" s="21" t="s">
        <v>430</v>
      </c>
      <c r="Y41" s="21" t="s">
        <v>436</v>
      </c>
      <c r="Z41" s="21" t="s">
        <v>441</v>
      </c>
      <c r="AA41" s="38">
        <v>90</v>
      </c>
      <c r="AB41" s="21" t="s">
        <v>455</v>
      </c>
      <c r="AC41" s="21" t="s">
        <v>461</v>
      </c>
      <c r="AD41" s="15" t="s">
        <v>466</v>
      </c>
      <c r="AE41" s="17" t="s">
        <v>449</v>
      </c>
      <c r="AF41" s="18" t="s">
        <v>478</v>
      </c>
      <c r="AG41" s="21" t="s">
        <v>486</v>
      </c>
      <c r="AH41" s="21" t="s">
        <v>495</v>
      </c>
      <c r="AI41" s="21" t="s">
        <v>504</v>
      </c>
      <c r="AJ41" s="15" t="s">
        <v>512</v>
      </c>
      <c r="AK41" s="21" t="s">
        <v>520</v>
      </c>
      <c r="AL41" s="21" t="s">
        <v>530</v>
      </c>
      <c r="AM41" s="21" t="s">
        <v>536</v>
      </c>
      <c r="AN41" s="17" t="s">
        <v>545</v>
      </c>
    </row>
    <row r="42" spans="1:40">
      <c r="A42" s="41">
        <v>27</v>
      </c>
      <c r="B42" s="21" t="s">
        <v>614</v>
      </c>
      <c r="C42" s="21" t="s">
        <v>624</v>
      </c>
      <c r="D42" s="21" t="s">
        <v>634</v>
      </c>
      <c r="E42" s="21" t="s">
        <v>641</v>
      </c>
      <c r="F42" s="21" t="s">
        <v>651</v>
      </c>
      <c r="G42" s="21" t="s">
        <v>661</v>
      </c>
      <c r="H42" s="21" t="s">
        <v>669</v>
      </c>
      <c r="I42" s="21" t="s">
        <v>678</v>
      </c>
      <c r="J42" s="21" t="s">
        <v>686</v>
      </c>
      <c r="K42" s="17" t="s">
        <v>695</v>
      </c>
      <c r="L42" s="18" t="s">
        <v>360</v>
      </c>
      <c r="M42" s="21" t="s">
        <v>368</v>
      </c>
      <c r="N42" s="15">
        <v>99</v>
      </c>
      <c r="O42" s="21" t="s">
        <v>380</v>
      </c>
      <c r="P42" s="21" t="s">
        <v>383</v>
      </c>
      <c r="Q42" s="21" t="s">
        <v>225</v>
      </c>
      <c r="R42" s="21" t="s">
        <v>389</v>
      </c>
      <c r="S42" s="21" t="s">
        <v>398</v>
      </c>
      <c r="T42" s="21" t="s">
        <v>404</v>
      </c>
      <c r="U42" s="17" t="s">
        <v>410</v>
      </c>
      <c r="V42" s="18" t="s">
        <v>416</v>
      </c>
      <c r="W42" s="21" t="s">
        <v>423</v>
      </c>
      <c r="X42" s="21" t="s">
        <v>431</v>
      </c>
      <c r="Y42" s="21" t="s">
        <v>437</v>
      </c>
      <c r="Z42" s="21" t="s">
        <v>442</v>
      </c>
      <c r="AA42" s="21" t="s">
        <v>447</v>
      </c>
      <c r="AB42" s="38">
        <v>90</v>
      </c>
      <c r="AC42" s="21" t="s">
        <v>462</v>
      </c>
      <c r="AD42" s="21" t="s">
        <v>457</v>
      </c>
      <c r="AE42" s="17" t="s">
        <v>470</v>
      </c>
      <c r="AF42" s="18" t="s">
        <v>479</v>
      </c>
      <c r="AG42" s="15">
        <v>99</v>
      </c>
      <c r="AH42" s="21" t="s">
        <v>496</v>
      </c>
      <c r="AI42" s="21" t="s">
        <v>505</v>
      </c>
      <c r="AJ42" s="21" t="s">
        <v>513</v>
      </c>
      <c r="AK42" s="21" t="s">
        <v>521</v>
      </c>
      <c r="AL42" s="21" t="s">
        <v>531</v>
      </c>
      <c r="AM42" s="21" t="s">
        <v>537</v>
      </c>
      <c r="AN42" s="17" t="s">
        <v>546</v>
      </c>
    </row>
    <row r="43" spans="1:40">
      <c r="A43" s="41">
        <v>28</v>
      </c>
      <c r="B43" s="21" t="s">
        <v>615</v>
      </c>
      <c r="C43" s="21" t="s">
        <v>625</v>
      </c>
      <c r="D43" s="21" t="s">
        <v>635</v>
      </c>
      <c r="E43" s="21" t="s">
        <v>642</v>
      </c>
      <c r="F43" s="21" t="s">
        <v>652</v>
      </c>
      <c r="G43" s="21" t="s">
        <v>652</v>
      </c>
      <c r="H43" s="21" t="s">
        <v>670</v>
      </c>
      <c r="I43" s="15">
        <v>99</v>
      </c>
      <c r="J43" s="21" t="s">
        <v>687</v>
      </c>
      <c r="K43" s="17" t="s">
        <v>406</v>
      </c>
      <c r="L43" s="18" t="s">
        <v>361</v>
      </c>
      <c r="M43" s="15" t="s">
        <v>361</v>
      </c>
      <c r="N43" s="21" t="s">
        <v>374</v>
      </c>
      <c r="O43" s="21" t="s">
        <v>381</v>
      </c>
      <c r="P43" s="21" t="s">
        <v>381</v>
      </c>
      <c r="Q43" s="21" t="s">
        <v>231</v>
      </c>
      <c r="R43" s="21" t="s">
        <v>390</v>
      </c>
      <c r="S43" s="21" t="s">
        <v>399</v>
      </c>
      <c r="T43" s="21" t="s">
        <v>405</v>
      </c>
      <c r="U43" s="23">
        <v>99</v>
      </c>
      <c r="V43" s="18" t="s">
        <v>405</v>
      </c>
      <c r="W43" s="21" t="s">
        <v>424</v>
      </c>
      <c r="X43" s="21" t="s">
        <v>432</v>
      </c>
      <c r="Y43" s="15">
        <v>99</v>
      </c>
      <c r="Z43" s="21" t="s">
        <v>443</v>
      </c>
      <c r="AA43" s="21" t="s">
        <v>448</v>
      </c>
      <c r="AB43" s="21" t="s">
        <v>456</v>
      </c>
      <c r="AC43" s="38">
        <v>90</v>
      </c>
      <c r="AD43" s="15">
        <v>99</v>
      </c>
      <c r="AE43" s="17" t="s">
        <v>471</v>
      </c>
      <c r="AF43" s="18" t="s">
        <v>480</v>
      </c>
      <c r="AG43" s="21" t="s">
        <v>487</v>
      </c>
      <c r="AH43" s="21" t="s">
        <v>497</v>
      </c>
      <c r="AI43" s="21" t="s">
        <v>506</v>
      </c>
      <c r="AJ43" s="16" t="s">
        <v>514</v>
      </c>
      <c r="AK43" s="21" t="s">
        <v>522</v>
      </c>
      <c r="AL43" s="21" t="s">
        <v>532</v>
      </c>
      <c r="AM43" s="21" t="s">
        <v>538</v>
      </c>
      <c r="AN43" s="17" t="s">
        <v>547</v>
      </c>
    </row>
    <row r="44" spans="1:40">
      <c r="A44" s="41">
        <v>29</v>
      </c>
      <c r="B44" s="21" t="s">
        <v>616</v>
      </c>
      <c r="C44" s="21" t="s">
        <v>626</v>
      </c>
      <c r="D44" s="21" t="s">
        <v>636</v>
      </c>
      <c r="E44" s="21" t="s">
        <v>643</v>
      </c>
      <c r="F44" s="21" t="s">
        <v>653</v>
      </c>
      <c r="G44" s="21" t="s">
        <v>662</v>
      </c>
      <c r="H44" s="21" t="s">
        <v>671</v>
      </c>
      <c r="I44" s="21" t="s">
        <v>679</v>
      </c>
      <c r="J44" s="21" t="s">
        <v>688</v>
      </c>
      <c r="K44" s="17" t="s">
        <v>696</v>
      </c>
      <c r="L44" s="18" t="s">
        <v>362</v>
      </c>
      <c r="M44" s="21" t="s">
        <v>235</v>
      </c>
      <c r="N44" s="21" t="s">
        <v>375</v>
      </c>
      <c r="O44" s="21" t="s">
        <v>237</v>
      </c>
      <c r="P44" s="21" t="s">
        <v>384</v>
      </c>
      <c r="Q44" s="15">
        <v>99</v>
      </c>
      <c r="R44" s="21" t="s">
        <v>391</v>
      </c>
      <c r="S44" s="21" t="s">
        <v>240</v>
      </c>
      <c r="T44" s="21" t="s">
        <v>406</v>
      </c>
      <c r="U44" s="23">
        <v>99</v>
      </c>
      <c r="V44" s="18" t="s">
        <v>406</v>
      </c>
      <c r="W44" s="21" t="s">
        <v>425</v>
      </c>
      <c r="X44" s="21" t="s">
        <v>433</v>
      </c>
      <c r="Y44" s="15">
        <v>99</v>
      </c>
      <c r="Z44" s="21" t="s">
        <v>444</v>
      </c>
      <c r="AA44" s="21" t="s">
        <v>314</v>
      </c>
      <c r="AB44" s="21" t="s">
        <v>457</v>
      </c>
      <c r="AC44" s="15">
        <v>99</v>
      </c>
      <c r="AD44" s="38">
        <v>90</v>
      </c>
      <c r="AE44" s="17" t="s">
        <v>472</v>
      </c>
      <c r="AF44" s="18" t="s">
        <v>481</v>
      </c>
      <c r="AG44" s="15">
        <v>99</v>
      </c>
      <c r="AH44" s="21" t="s">
        <v>498</v>
      </c>
      <c r="AI44" s="21" t="s">
        <v>507</v>
      </c>
      <c r="AJ44" s="15">
        <v>99</v>
      </c>
      <c r="AK44" s="21" t="s">
        <v>523</v>
      </c>
      <c r="AL44" s="15">
        <v>99</v>
      </c>
      <c r="AM44" s="21" t="s">
        <v>539</v>
      </c>
      <c r="AN44" s="17" t="s">
        <v>548</v>
      </c>
    </row>
    <row r="45" spans="1:40">
      <c r="A45" s="41">
        <v>30</v>
      </c>
      <c r="B45" s="20" t="s">
        <v>617</v>
      </c>
      <c r="C45" s="20" t="s">
        <v>627</v>
      </c>
      <c r="D45" s="20" t="s">
        <v>637</v>
      </c>
      <c r="E45" s="20" t="s">
        <v>644</v>
      </c>
      <c r="F45" s="20" t="s">
        <v>654</v>
      </c>
      <c r="G45" s="20" t="s">
        <v>663</v>
      </c>
      <c r="H45" s="20" t="s">
        <v>672</v>
      </c>
      <c r="I45" s="20" t="s">
        <v>680</v>
      </c>
      <c r="J45" s="20" t="s">
        <v>689</v>
      </c>
      <c r="K45" s="26" t="s">
        <v>697</v>
      </c>
      <c r="L45" s="19" t="s">
        <v>363</v>
      </c>
      <c r="M45" s="20" t="s">
        <v>369</v>
      </c>
      <c r="N45" s="20" t="s">
        <v>242</v>
      </c>
      <c r="O45" s="20" t="s">
        <v>243</v>
      </c>
      <c r="P45" s="20" t="s">
        <v>244</v>
      </c>
      <c r="Q45" s="20" t="s">
        <v>245</v>
      </c>
      <c r="R45" s="20" t="s">
        <v>246</v>
      </c>
      <c r="S45" s="20" t="s">
        <v>400</v>
      </c>
      <c r="T45" s="20" t="s">
        <v>407</v>
      </c>
      <c r="U45" s="26" t="s">
        <v>411</v>
      </c>
      <c r="V45" s="19" t="s">
        <v>417</v>
      </c>
      <c r="W45" s="20" t="s">
        <v>426</v>
      </c>
      <c r="X45" s="20" t="s">
        <v>434</v>
      </c>
      <c r="Y45" s="20" t="s">
        <v>438</v>
      </c>
      <c r="Z45" s="20" t="s">
        <v>445</v>
      </c>
      <c r="AA45" s="20" t="s">
        <v>449</v>
      </c>
      <c r="AB45" s="20" t="s">
        <v>458</v>
      </c>
      <c r="AC45" s="20" t="s">
        <v>463</v>
      </c>
      <c r="AD45" s="20" t="s">
        <v>467</v>
      </c>
      <c r="AE45" s="38">
        <v>90</v>
      </c>
      <c r="AF45" s="24">
        <v>99</v>
      </c>
      <c r="AG45" s="20" t="s">
        <v>488</v>
      </c>
      <c r="AH45" s="20" t="s">
        <v>499</v>
      </c>
      <c r="AI45" s="20" t="s">
        <v>508</v>
      </c>
      <c r="AJ45" s="20" t="s">
        <v>515</v>
      </c>
      <c r="AK45" s="20" t="s">
        <v>524</v>
      </c>
      <c r="AL45" s="20" t="s">
        <v>524</v>
      </c>
      <c r="AM45" s="20" t="s">
        <v>540</v>
      </c>
      <c r="AN45" s="26" t="s">
        <v>549</v>
      </c>
    </row>
    <row r="46" spans="1:40">
      <c r="A46" s="41">
        <v>31</v>
      </c>
      <c r="B46" s="22" t="s">
        <v>779</v>
      </c>
      <c r="C46" s="12" t="s">
        <v>788</v>
      </c>
      <c r="D46" s="12" t="s">
        <v>796</v>
      </c>
      <c r="E46" s="11">
        <v>99</v>
      </c>
      <c r="F46" s="12" t="s">
        <v>810</v>
      </c>
      <c r="G46" s="21" t="s">
        <v>819</v>
      </c>
      <c r="H46" s="12" t="s">
        <v>827</v>
      </c>
      <c r="I46" s="12" t="s">
        <v>835</v>
      </c>
      <c r="J46" s="12" t="s">
        <v>840</v>
      </c>
      <c r="K46" s="13" t="s">
        <v>847</v>
      </c>
      <c r="L46" s="22" t="s">
        <v>856</v>
      </c>
      <c r="M46" s="12" t="s">
        <v>864</v>
      </c>
      <c r="N46" s="12" t="s">
        <v>872</v>
      </c>
      <c r="O46" s="12" t="s">
        <v>995</v>
      </c>
      <c r="P46" s="12" t="s">
        <v>888</v>
      </c>
      <c r="Q46" s="12" t="s">
        <v>897</v>
      </c>
      <c r="R46" s="12" t="s">
        <v>902</v>
      </c>
      <c r="S46" s="12" t="s">
        <v>911</v>
      </c>
      <c r="T46" s="12" t="s">
        <v>920</v>
      </c>
      <c r="U46" s="13" t="s">
        <v>473</v>
      </c>
      <c r="V46" s="22" t="s">
        <v>474</v>
      </c>
      <c r="W46" s="12" t="s">
        <v>475</v>
      </c>
      <c r="X46" s="12" t="s">
        <v>564</v>
      </c>
      <c r="Y46" s="12" t="s">
        <v>571</v>
      </c>
      <c r="Z46" s="12" t="s">
        <v>576</v>
      </c>
      <c r="AA46" s="12" t="s">
        <v>579</v>
      </c>
      <c r="AB46" s="12" t="s">
        <v>586</v>
      </c>
      <c r="AC46" s="12" t="s">
        <v>593</v>
      </c>
      <c r="AD46" s="12" t="s">
        <v>481</v>
      </c>
      <c r="AE46" s="27">
        <v>99</v>
      </c>
      <c r="AF46" s="10">
        <v>90</v>
      </c>
      <c r="AG46" s="11">
        <v>99</v>
      </c>
      <c r="AH46" s="11">
        <v>99</v>
      </c>
      <c r="AI46" s="11">
        <v>99</v>
      </c>
      <c r="AJ46" s="11">
        <v>99</v>
      </c>
      <c r="AK46" s="12" t="s">
        <v>280</v>
      </c>
      <c r="AL46" s="12" t="s">
        <v>288</v>
      </c>
      <c r="AM46" s="30" t="s">
        <v>251</v>
      </c>
      <c r="AN46" s="13" t="s">
        <v>299</v>
      </c>
    </row>
    <row r="47" spans="1:40">
      <c r="A47" s="41">
        <v>32</v>
      </c>
      <c r="B47" s="18" t="s">
        <v>780</v>
      </c>
      <c r="C47" s="21" t="s">
        <v>789</v>
      </c>
      <c r="D47" s="21" t="s">
        <v>797</v>
      </c>
      <c r="E47" s="21" t="s">
        <v>805</v>
      </c>
      <c r="F47" s="21" t="s">
        <v>811</v>
      </c>
      <c r="G47" s="21" t="s">
        <v>820</v>
      </c>
      <c r="H47" s="21" t="s">
        <v>828</v>
      </c>
      <c r="I47" s="33" t="s">
        <v>204</v>
      </c>
      <c r="J47" s="21" t="s">
        <v>841</v>
      </c>
      <c r="K47" s="17" t="s">
        <v>848</v>
      </c>
      <c r="L47" s="18" t="s">
        <v>857</v>
      </c>
      <c r="M47" s="21" t="s">
        <v>865</v>
      </c>
      <c r="N47" s="21" t="s">
        <v>873</v>
      </c>
      <c r="O47" s="21" t="s">
        <v>880</v>
      </c>
      <c r="P47" s="21" t="s">
        <v>889</v>
      </c>
      <c r="Q47" s="21" t="s">
        <v>859</v>
      </c>
      <c r="R47" s="21" t="s">
        <v>903</v>
      </c>
      <c r="S47" s="21" t="s">
        <v>912</v>
      </c>
      <c r="T47" s="21" t="s">
        <v>921</v>
      </c>
      <c r="U47" s="17" t="s">
        <v>482</v>
      </c>
      <c r="V47" s="18" t="s">
        <v>550</v>
      </c>
      <c r="W47" s="21" t="s">
        <v>557</v>
      </c>
      <c r="X47" s="21" t="s">
        <v>484</v>
      </c>
      <c r="Y47" s="21" t="s">
        <v>572</v>
      </c>
      <c r="Z47" s="21" t="s">
        <v>485</v>
      </c>
      <c r="AA47" s="21" t="s">
        <v>580</v>
      </c>
      <c r="AB47" s="15">
        <v>99</v>
      </c>
      <c r="AC47" s="21" t="s">
        <v>594</v>
      </c>
      <c r="AD47" s="15">
        <v>99</v>
      </c>
      <c r="AE47" s="17" t="s">
        <v>603</v>
      </c>
      <c r="AF47" s="14">
        <v>99</v>
      </c>
      <c r="AG47" s="38">
        <v>90</v>
      </c>
      <c r="AH47" s="16" t="s">
        <v>260</v>
      </c>
      <c r="AI47" s="16" t="s">
        <v>267</v>
      </c>
      <c r="AJ47" s="16" t="s">
        <v>274</v>
      </c>
      <c r="AK47" s="21" t="s">
        <v>281</v>
      </c>
      <c r="AL47" s="21" t="s">
        <v>289</v>
      </c>
      <c r="AM47" s="21" t="s">
        <v>292</v>
      </c>
      <c r="AN47" s="17" t="s">
        <v>300</v>
      </c>
    </row>
    <row r="48" spans="1:40">
      <c r="A48" s="41">
        <v>33</v>
      </c>
      <c r="B48" s="18" t="s">
        <v>781</v>
      </c>
      <c r="C48" s="21" t="s">
        <v>790</v>
      </c>
      <c r="D48" s="21" t="s">
        <v>798</v>
      </c>
      <c r="E48" s="15">
        <v>99</v>
      </c>
      <c r="F48" s="21" t="s">
        <v>812</v>
      </c>
      <c r="G48" s="21" t="s">
        <v>821</v>
      </c>
      <c r="H48" s="21" t="s">
        <v>829</v>
      </c>
      <c r="I48" s="21" t="s">
        <v>836</v>
      </c>
      <c r="J48" s="21" t="s">
        <v>842</v>
      </c>
      <c r="K48" s="17" t="s">
        <v>1044</v>
      </c>
      <c r="L48" s="18" t="s">
        <v>858</v>
      </c>
      <c r="M48" s="21" t="s">
        <v>866</v>
      </c>
      <c r="N48" s="21" t="s">
        <v>874</v>
      </c>
      <c r="O48" s="21" t="s">
        <v>881</v>
      </c>
      <c r="P48" s="21" t="s">
        <v>890</v>
      </c>
      <c r="Q48" s="21" t="s">
        <v>898</v>
      </c>
      <c r="R48" s="21" t="s">
        <v>904</v>
      </c>
      <c r="S48" s="21" t="s">
        <v>913</v>
      </c>
      <c r="T48" s="21" t="s">
        <v>922</v>
      </c>
      <c r="U48" s="23">
        <v>99</v>
      </c>
      <c r="V48" s="18" t="s">
        <v>551</v>
      </c>
      <c r="W48" s="21" t="s">
        <v>558</v>
      </c>
      <c r="X48" s="21" t="s">
        <v>565</v>
      </c>
      <c r="Y48" s="21" t="s">
        <v>573</v>
      </c>
      <c r="Z48" s="21" t="s">
        <v>494</v>
      </c>
      <c r="AA48" s="21" t="s">
        <v>581</v>
      </c>
      <c r="AB48" s="21" t="s">
        <v>587</v>
      </c>
      <c r="AC48" s="21" t="s">
        <v>595</v>
      </c>
      <c r="AD48" s="21" t="s">
        <v>498</v>
      </c>
      <c r="AE48" s="17" t="s">
        <v>499</v>
      </c>
      <c r="AF48" s="14">
        <v>99</v>
      </c>
      <c r="AG48" s="16" t="s">
        <v>253</v>
      </c>
      <c r="AH48" s="38">
        <v>90</v>
      </c>
      <c r="AI48" s="16" t="s">
        <v>268</v>
      </c>
      <c r="AJ48" s="16" t="s">
        <v>262</v>
      </c>
      <c r="AK48" s="21" t="s">
        <v>282</v>
      </c>
      <c r="AL48" s="15">
        <v>99</v>
      </c>
      <c r="AM48" s="21" t="s">
        <v>293</v>
      </c>
      <c r="AN48" s="17" t="s">
        <v>301</v>
      </c>
    </row>
    <row r="49" spans="1:40">
      <c r="A49" s="41">
        <v>34</v>
      </c>
      <c r="B49" s="18" t="s">
        <v>782</v>
      </c>
      <c r="C49" s="21" t="s">
        <v>782</v>
      </c>
      <c r="D49" s="21" t="s">
        <v>799</v>
      </c>
      <c r="E49" s="21" t="s">
        <v>806</v>
      </c>
      <c r="F49" s="21" t="s">
        <v>813</v>
      </c>
      <c r="G49" s="21" t="s">
        <v>822</v>
      </c>
      <c r="H49" s="21" t="s">
        <v>830</v>
      </c>
      <c r="I49" s="33" t="s">
        <v>409</v>
      </c>
      <c r="J49" s="21" t="s">
        <v>843</v>
      </c>
      <c r="K49" s="17" t="s">
        <v>849</v>
      </c>
      <c r="L49" s="31" t="s">
        <v>228</v>
      </c>
      <c r="M49" s="21" t="s">
        <v>867</v>
      </c>
      <c r="N49" s="21" t="s">
        <v>853</v>
      </c>
      <c r="O49" s="21" t="s">
        <v>882</v>
      </c>
      <c r="P49" s="21" t="s">
        <v>891</v>
      </c>
      <c r="Q49" s="33" t="s">
        <v>409</v>
      </c>
      <c r="R49" s="21" t="s">
        <v>905</v>
      </c>
      <c r="S49" s="21" t="s">
        <v>914</v>
      </c>
      <c r="T49" s="21" t="s">
        <v>923</v>
      </c>
      <c r="U49" s="23">
        <v>99</v>
      </c>
      <c r="V49" s="18" t="s">
        <v>552</v>
      </c>
      <c r="W49" s="21" t="s">
        <v>559</v>
      </c>
      <c r="X49" s="21" t="s">
        <v>502</v>
      </c>
      <c r="Y49" s="15">
        <v>99</v>
      </c>
      <c r="Z49" s="21" t="s">
        <v>577</v>
      </c>
      <c r="AA49" s="21" t="s">
        <v>582</v>
      </c>
      <c r="AB49" s="21" t="s">
        <v>588</v>
      </c>
      <c r="AC49" s="21" t="s">
        <v>596</v>
      </c>
      <c r="AD49" s="21" t="s">
        <v>507</v>
      </c>
      <c r="AE49" s="17" t="s">
        <v>604</v>
      </c>
      <c r="AF49" s="14">
        <v>99</v>
      </c>
      <c r="AG49" s="16" t="s">
        <v>254</v>
      </c>
      <c r="AH49" s="16" t="s">
        <v>261</v>
      </c>
      <c r="AI49" s="38">
        <v>90</v>
      </c>
      <c r="AJ49" s="16" t="s">
        <v>275</v>
      </c>
      <c r="AK49" s="21" t="s">
        <v>283</v>
      </c>
      <c r="AL49" s="15">
        <v>99</v>
      </c>
      <c r="AM49" s="21" t="s">
        <v>294</v>
      </c>
      <c r="AN49" s="17" t="s">
        <v>302</v>
      </c>
    </row>
    <row r="50" spans="1:40">
      <c r="A50" s="41">
        <v>35</v>
      </c>
      <c r="B50" s="18" t="s">
        <v>783</v>
      </c>
      <c r="C50" s="21" t="s">
        <v>791</v>
      </c>
      <c r="D50" s="21" t="s">
        <v>800</v>
      </c>
      <c r="E50" s="16" t="s">
        <v>807</v>
      </c>
      <c r="F50" s="21" t="s">
        <v>814</v>
      </c>
      <c r="G50" s="21" t="s">
        <v>823</v>
      </c>
      <c r="H50" s="21" t="s">
        <v>831</v>
      </c>
      <c r="I50" s="15">
        <v>99</v>
      </c>
      <c r="J50" s="21" t="s">
        <v>844</v>
      </c>
      <c r="K50" s="17" t="s">
        <v>850</v>
      </c>
      <c r="L50" s="18" t="s">
        <v>859</v>
      </c>
      <c r="M50" s="21" t="s">
        <v>868</v>
      </c>
      <c r="N50" s="21" t="s">
        <v>875</v>
      </c>
      <c r="O50" s="21" t="s">
        <v>883</v>
      </c>
      <c r="P50" s="21" t="s">
        <v>892</v>
      </c>
      <c r="Q50" s="21" t="s">
        <v>899</v>
      </c>
      <c r="R50" s="21" t="s">
        <v>906</v>
      </c>
      <c r="S50" s="21" t="s">
        <v>915</v>
      </c>
      <c r="T50" s="21" t="s">
        <v>924</v>
      </c>
      <c r="U50" s="23">
        <v>99</v>
      </c>
      <c r="V50" s="18" t="s">
        <v>553</v>
      </c>
      <c r="W50" s="21" t="s">
        <v>560</v>
      </c>
      <c r="X50" s="21" t="s">
        <v>566</v>
      </c>
      <c r="Y50" s="15">
        <v>99</v>
      </c>
      <c r="Z50" s="21" t="s">
        <v>511</v>
      </c>
      <c r="AA50" s="21" t="s">
        <v>583</v>
      </c>
      <c r="AB50" s="21" t="s">
        <v>589</v>
      </c>
      <c r="AC50" s="21" t="s">
        <v>597</v>
      </c>
      <c r="AD50" s="15">
        <v>99</v>
      </c>
      <c r="AE50" s="17" t="s">
        <v>605</v>
      </c>
      <c r="AF50" s="14">
        <v>99</v>
      </c>
      <c r="AG50" s="16" t="s">
        <v>255</v>
      </c>
      <c r="AH50" s="16" t="s">
        <v>262</v>
      </c>
      <c r="AI50" s="16" t="s">
        <v>269</v>
      </c>
      <c r="AJ50" s="38">
        <v>90</v>
      </c>
      <c r="AK50" s="21" t="s">
        <v>284</v>
      </c>
      <c r="AL50" s="21" t="s">
        <v>409</v>
      </c>
      <c r="AM50" s="21" t="s">
        <v>295</v>
      </c>
      <c r="AN50" s="17" t="s">
        <v>303</v>
      </c>
    </row>
    <row r="51" spans="1:40">
      <c r="A51" s="41">
        <v>36</v>
      </c>
      <c r="B51" s="18" t="s">
        <v>784</v>
      </c>
      <c r="C51" s="21" t="s">
        <v>792</v>
      </c>
      <c r="D51" s="21" t="s">
        <v>801</v>
      </c>
      <c r="E51" s="33" t="s">
        <v>377</v>
      </c>
      <c r="F51" s="21" t="s">
        <v>815</v>
      </c>
      <c r="G51" s="21" t="s">
        <v>824</v>
      </c>
      <c r="H51" s="21" t="s">
        <v>832</v>
      </c>
      <c r="I51" s="21" t="s">
        <v>837</v>
      </c>
      <c r="J51" s="21" t="s">
        <v>845</v>
      </c>
      <c r="K51" s="17" t="s">
        <v>851</v>
      </c>
      <c r="L51" s="18" t="s">
        <v>860</v>
      </c>
      <c r="M51" s="21" t="s">
        <v>1045</v>
      </c>
      <c r="N51" s="21" t="s">
        <v>876</v>
      </c>
      <c r="O51" s="21" t="s">
        <v>884</v>
      </c>
      <c r="P51" s="21" t="s">
        <v>893</v>
      </c>
      <c r="Q51" s="15">
        <v>99</v>
      </c>
      <c r="R51" s="21" t="s">
        <v>907</v>
      </c>
      <c r="S51" s="21" t="s">
        <v>916</v>
      </c>
      <c r="T51" s="21" t="s">
        <v>925</v>
      </c>
      <c r="U51" s="23">
        <v>99</v>
      </c>
      <c r="V51" s="18" t="s">
        <v>516</v>
      </c>
      <c r="W51" s="21" t="s">
        <v>561</v>
      </c>
      <c r="X51" s="21" t="s">
        <v>567</v>
      </c>
      <c r="Y51" s="15">
        <v>99</v>
      </c>
      <c r="Z51" s="21" t="s">
        <v>519</v>
      </c>
      <c r="AA51" s="21" t="s">
        <v>584</v>
      </c>
      <c r="AB51" s="21" t="s">
        <v>521</v>
      </c>
      <c r="AC51" s="21" t="s">
        <v>598</v>
      </c>
      <c r="AD51" s="21" t="s">
        <v>601</v>
      </c>
      <c r="AE51" s="17" t="s">
        <v>524</v>
      </c>
      <c r="AF51" s="18" t="s">
        <v>249</v>
      </c>
      <c r="AG51" s="21" t="s">
        <v>256</v>
      </c>
      <c r="AH51" s="21" t="s">
        <v>263</v>
      </c>
      <c r="AI51" s="21" t="s">
        <v>270</v>
      </c>
      <c r="AJ51" s="21" t="s">
        <v>276</v>
      </c>
      <c r="AK51" s="38">
        <v>90</v>
      </c>
      <c r="AL51" s="21" t="s">
        <v>285</v>
      </c>
      <c r="AM51" s="21" t="s">
        <v>296</v>
      </c>
      <c r="AN51" s="17" t="s">
        <v>304</v>
      </c>
    </row>
    <row r="52" spans="1:40">
      <c r="A52" s="41">
        <v>37</v>
      </c>
      <c r="B52" s="18" t="s">
        <v>785</v>
      </c>
      <c r="C52" s="21" t="s">
        <v>793</v>
      </c>
      <c r="D52" s="21" t="s">
        <v>802</v>
      </c>
      <c r="E52" s="33" t="s">
        <v>377</v>
      </c>
      <c r="F52" s="21" t="s">
        <v>816</v>
      </c>
      <c r="G52" s="21" t="s">
        <v>825</v>
      </c>
      <c r="H52" s="21" t="s">
        <v>833</v>
      </c>
      <c r="I52" s="21" t="s">
        <v>838</v>
      </c>
      <c r="J52" s="21" t="s">
        <v>846</v>
      </c>
      <c r="K52" s="17" t="s">
        <v>852</v>
      </c>
      <c r="L52" s="18" t="s">
        <v>861</v>
      </c>
      <c r="M52" s="21" t="s">
        <v>869</v>
      </c>
      <c r="N52" s="21" t="s">
        <v>877</v>
      </c>
      <c r="O52" s="21" t="s">
        <v>885</v>
      </c>
      <c r="P52" s="21" t="s">
        <v>894</v>
      </c>
      <c r="Q52" s="21" t="s">
        <v>900</v>
      </c>
      <c r="R52" s="21" t="s">
        <v>908</v>
      </c>
      <c r="S52" s="21" t="s">
        <v>917</v>
      </c>
      <c r="T52" s="21" t="s">
        <v>87</v>
      </c>
      <c r="U52" s="17" t="s">
        <v>525</v>
      </c>
      <c r="V52" s="18" t="s">
        <v>554</v>
      </c>
      <c r="W52" s="21" t="s">
        <v>562</v>
      </c>
      <c r="X52" s="21" t="s">
        <v>568</v>
      </c>
      <c r="Y52" s="21" t="s">
        <v>574</v>
      </c>
      <c r="Z52" s="21" t="s">
        <v>578</v>
      </c>
      <c r="AA52" s="21" t="s">
        <v>530</v>
      </c>
      <c r="AB52" s="21" t="s">
        <v>590</v>
      </c>
      <c r="AC52" s="21" t="s">
        <v>532</v>
      </c>
      <c r="AD52" s="15">
        <v>99</v>
      </c>
      <c r="AE52" s="17" t="s">
        <v>606</v>
      </c>
      <c r="AF52" s="18" t="s">
        <v>250</v>
      </c>
      <c r="AG52" s="21" t="s">
        <v>257</v>
      </c>
      <c r="AH52" s="21" t="s">
        <v>264</v>
      </c>
      <c r="AI52" s="21" t="s">
        <v>271</v>
      </c>
      <c r="AJ52" s="21" t="s">
        <v>277</v>
      </c>
      <c r="AK52" s="21" t="s">
        <v>285</v>
      </c>
      <c r="AL52" s="38">
        <v>90</v>
      </c>
      <c r="AM52" s="21" t="s">
        <v>297</v>
      </c>
      <c r="AN52" s="17" t="s">
        <v>305</v>
      </c>
    </row>
    <row r="53" spans="1:40">
      <c r="A53" s="41">
        <v>38</v>
      </c>
      <c r="B53" s="18" t="s">
        <v>786</v>
      </c>
      <c r="C53" s="21" t="s">
        <v>794</v>
      </c>
      <c r="D53" s="21" t="s">
        <v>803</v>
      </c>
      <c r="E53" s="33" t="s">
        <v>808</v>
      </c>
      <c r="F53" s="21" t="s">
        <v>817</v>
      </c>
      <c r="G53" s="15">
        <v>99</v>
      </c>
      <c r="H53" s="21" t="s">
        <v>834</v>
      </c>
      <c r="I53" s="15">
        <v>99</v>
      </c>
      <c r="J53" s="21" t="s">
        <v>28</v>
      </c>
      <c r="K53" s="17" t="s">
        <v>853</v>
      </c>
      <c r="L53" s="18" t="s">
        <v>862</v>
      </c>
      <c r="M53" s="21" t="s">
        <v>870</v>
      </c>
      <c r="N53" s="21" t="s">
        <v>878</v>
      </c>
      <c r="O53" s="21" t="s">
        <v>886</v>
      </c>
      <c r="P53" s="21" t="s">
        <v>895</v>
      </c>
      <c r="Q53" s="15">
        <v>99</v>
      </c>
      <c r="R53" s="21" t="s">
        <v>909</v>
      </c>
      <c r="S53" s="21" t="s">
        <v>918</v>
      </c>
      <c r="T53" s="21" t="s">
        <v>926</v>
      </c>
      <c r="U53" s="23">
        <v>99</v>
      </c>
      <c r="V53" s="18" t="s">
        <v>555</v>
      </c>
      <c r="W53" s="21" t="s">
        <v>563</v>
      </c>
      <c r="X53" s="21" t="s">
        <v>569</v>
      </c>
      <c r="Y53" s="21" t="s">
        <v>528</v>
      </c>
      <c r="Z53" s="21" t="s">
        <v>535</v>
      </c>
      <c r="AA53" s="21" t="s">
        <v>585</v>
      </c>
      <c r="AB53" s="21" t="s">
        <v>591</v>
      </c>
      <c r="AC53" s="21" t="s">
        <v>599</v>
      </c>
      <c r="AD53" s="21" t="s">
        <v>1050</v>
      </c>
      <c r="AE53" s="17" t="s">
        <v>607</v>
      </c>
      <c r="AF53" s="31" t="s">
        <v>251</v>
      </c>
      <c r="AG53" s="21" t="s">
        <v>258</v>
      </c>
      <c r="AH53" s="21" t="s">
        <v>265</v>
      </c>
      <c r="AI53" s="21" t="s">
        <v>272</v>
      </c>
      <c r="AJ53" s="21" t="s">
        <v>278</v>
      </c>
      <c r="AK53" s="21" t="s">
        <v>286</v>
      </c>
      <c r="AL53" s="21" t="s">
        <v>290</v>
      </c>
      <c r="AM53" s="38">
        <v>90</v>
      </c>
      <c r="AN53" s="17" t="s">
        <v>298</v>
      </c>
    </row>
    <row r="54" spans="1:40">
      <c r="A54" s="41">
        <v>39</v>
      </c>
      <c r="B54" s="19" t="s">
        <v>787</v>
      </c>
      <c r="C54" s="20" t="s">
        <v>795</v>
      </c>
      <c r="D54" s="20" t="s">
        <v>804</v>
      </c>
      <c r="E54" s="20" t="s">
        <v>809</v>
      </c>
      <c r="F54" s="20" t="s">
        <v>818</v>
      </c>
      <c r="G54" s="20" t="s">
        <v>826</v>
      </c>
      <c r="H54" s="20" t="s">
        <v>737</v>
      </c>
      <c r="I54" s="20" t="s">
        <v>839</v>
      </c>
      <c r="J54" s="25">
        <v>99</v>
      </c>
      <c r="K54" s="26" t="s">
        <v>854</v>
      </c>
      <c r="L54" s="19" t="s">
        <v>863</v>
      </c>
      <c r="M54" s="20" t="s">
        <v>871</v>
      </c>
      <c r="N54" s="20" t="s">
        <v>879</v>
      </c>
      <c r="O54" s="20" t="s">
        <v>887</v>
      </c>
      <c r="P54" s="20" t="s">
        <v>896</v>
      </c>
      <c r="Q54" s="20" t="s">
        <v>901</v>
      </c>
      <c r="R54" s="20" t="s">
        <v>910</v>
      </c>
      <c r="S54" s="20" t="s">
        <v>919</v>
      </c>
      <c r="T54" s="20" t="s">
        <v>927</v>
      </c>
      <c r="U54" s="39" t="s">
        <v>409</v>
      </c>
      <c r="V54" s="19" t="s">
        <v>556</v>
      </c>
      <c r="W54" s="20" t="s">
        <v>542</v>
      </c>
      <c r="X54" s="20" t="s">
        <v>570</v>
      </c>
      <c r="Y54" s="20" t="s">
        <v>575</v>
      </c>
      <c r="Z54" s="25">
        <v>99</v>
      </c>
      <c r="AA54" s="20" t="s">
        <v>87</v>
      </c>
      <c r="AB54" s="20" t="s">
        <v>592</v>
      </c>
      <c r="AC54" s="20" t="s">
        <v>600</v>
      </c>
      <c r="AD54" s="20" t="s">
        <v>602</v>
      </c>
      <c r="AE54" s="26" t="s">
        <v>549</v>
      </c>
      <c r="AF54" s="19" t="s">
        <v>252</v>
      </c>
      <c r="AG54" s="20" t="s">
        <v>259</v>
      </c>
      <c r="AH54" s="20" t="s">
        <v>266</v>
      </c>
      <c r="AI54" s="20" t="s">
        <v>273</v>
      </c>
      <c r="AJ54" s="20" t="s">
        <v>279</v>
      </c>
      <c r="AK54" s="20" t="s">
        <v>287</v>
      </c>
      <c r="AL54" s="20" t="s">
        <v>291</v>
      </c>
      <c r="AM54" s="20" t="s">
        <v>298</v>
      </c>
      <c r="AN54" s="10">
        <v>90</v>
      </c>
    </row>
    <row r="55" spans="1:40">
      <c r="F55" s="21"/>
    </row>
    <row r="56" spans="1:40">
      <c r="F56" s="21"/>
    </row>
    <row r="57" spans="1:40">
      <c r="F57" s="21"/>
    </row>
    <row r="58" spans="1:40">
      <c r="F58" s="21"/>
    </row>
    <row r="59" spans="1:40">
      <c r="F59" s="21"/>
    </row>
    <row r="60" spans="1:40">
      <c r="F60" s="21"/>
    </row>
    <row r="61" spans="1:40">
      <c r="F61" s="21"/>
    </row>
  </sheetData>
  <mergeCells count="1">
    <mergeCell ref="P4:Q4"/>
  </mergeCells>
  <phoneticPr fontId="0" type="noConversion"/>
  <hyperlinks>
    <hyperlink ref="P4" r:id="rId1"/>
  </hyperlinks>
  <pageMargins left="0.78740157499999996" right="0.78740157499999996" top="0.984251969" bottom="0.984251969" header="0.5" footer="0.5"/>
  <pageSetup paperSize="9" orientation="portrait" horizont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Input</vt:lpstr>
      <vt:lpstr>Improvements</vt:lpstr>
      <vt:lpstr>Metrics</vt:lpstr>
      <vt:lpstr>Matrix</vt:lpstr>
    </vt:vector>
  </TitlesOfParts>
  <Company>Mulbury Consulting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Contradiction Matrix for TRIZ</dc:title>
  <dc:creator>G Tennant</dc:creator>
  <dc:description>? 2003 G Tennant, Mulbury Consulting Limited</dc:description>
  <cp:lastModifiedBy>alvares</cp:lastModifiedBy>
  <cp:lastPrinted>2002-12-31T13:34:21Z</cp:lastPrinted>
  <dcterms:created xsi:type="dcterms:W3CDTF">2002-11-25T23:25:15Z</dcterms:created>
  <dcterms:modified xsi:type="dcterms:W3CDTF">2009-05-22T22:55:53Z</dcterms:modified>
</cp:coreProperties>
</file>